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Identify 
Low Performance:1:1
·   · Demonstrates solutions implementing simple applications of one formula or equation with close analogies to class/lecture problems 
·   · Has no coherent strategies for problem solving 
·   · Is unable to predict or defend problem outcomes 
Moderate Performance:3:3
·   · Demonstrates solution with integration of diverse concepts or derivation of useful relationships involving ideas covered in course concepts; however, no alternative solutions are generated 
·   · Has some strategies for problem-solving, but does not apply them consistently 
·   · Occasionally predicts and defends problem outcomes 
Exemplary Performance:5:5
·   · Demonstrates creative synthesis of solution and creates new alternatives by combining knowledge and information 
·   · Formulates strategies for solving problems 
·   · Can predict and defend problem outcomes 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Formulate 
Low Performance:1:1
·   · No attempt at checking the obviously incorrect solution no commentary 
·   · Uses no resources to solve problems 
·   · The answer is incorrect and not checked for its reasonableness 
Moderate Performance:3:3
·   · The solution is correct, but not checked in other ways 
·   · Uses limited resources to solve problems 
·   · The answer is nearly correct, but properly labeled (within reasonable and logical range of the correct answer—it’s in the “ballpark”)
Exemplary Performance:5:5
·   · The solution is correct and checked in other ways when it can be; the interpretation is appropriate and makes sense 
·   · Uses appropriate resources to locate information needed to solve problems 
·   · The answer is correct and properly labeled 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Solve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<sst xmlns="http://schemas.openxmlformats.org/spreadsheetml/2006/main" count="62" uniqueCount="22">
  <si>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</si>
  <si>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</si>
  <si>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</si>
  <si>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</si>
  <si>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</si>
  <si>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</si>
  <si>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</si>
  <si>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</si>
  <si>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</si>
  <si>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</si>
  <si>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</si>
  <si>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</si>
  <si>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</si>
  <si>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(e) Identify, formulate, and solve engineering problems</t>
  </si>
  <si>
    <t>MET_321</t>
  </si>
  <si>
    <t xml:space="preserve"> (e)           FinalExam(orAllExams)</t>
  </si>
  <si>
    <t>MET_465</t>
  </si>
  <si>
    <t xml:space="preserve"> (e)           LocalExam</t>
  </si>
  <si>
    <t xml:space="preserve"> (e)           SeniorSurvey</t>
  </si>
  <si>
    <t xml:space="preserve">Identify </t>
  </si>
  <si>
    <t xml:space="preserve">Formulate </t>
  </si>
  <si>
    <t xml:space="preserve">Solve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</si>
</sst>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2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5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1400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5810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5972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5_e-MET_321-FinalExam(orAllExam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5_e-MET_465-LocalEx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5_e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2.6551724137931036</v>
          </cell>
          <cell r="H8">
            <v>4.0344827586206895</v>
          </cell>
          <cell r="I8">
            <v>4.0344827586206895</v>
          </cell>
          <cell r="J8" t="str">
            <v/>
          </cell>
        </row>
        <row r="9">
          <cell r="G9">
            <v>1</v>
          </cell>
          <cell r="H9">
            <v>3</v>
          </cell>
          <cell r="I9">
            <v>1</v>
          </cell>
          <cell r="J9">
            <v>0</v>
          </cell>
        </row>
        <row r="57">
          <cell r="C57">
            <v>87</v>
          </cell>
        </row>
        <row r="58">
          <cell r="C58" t="str">
            <v>SS</v>
          </cell>
        </row>
        <row r="59">
          <cell r="C59">
            <v>42347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2.8333333333333335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12</v>
          </cell>
        </row>
        <row r="58">
          <cell r="C58" t="str">
            <v>SMH</v>
          </cell>
        </row>
        <row r="59">
          <cell r="C59">
            <v>42161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4.428571428571429</v>
          </cell>
          <cell r="H8">
            <v>4.071428571428571</v>
          </cell>
          <cell r="I8">
            <v>3.857142857142857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1</v>
          </cell>
          <cell r="J9">
            <v>0</v>
          </cell>
        </row>
        <row r="57">
          <cell r="C57">
            <v>56</v>
          </cell>
        </row>
        <row r="58">
          <cell r="C58" t="str">
            <v>SEN</v>
          </cell>
        </row>
        <row r="59">
          <cell r="C59">
            <v>42389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2015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4.428571428571429</v>
      </c>
      <c r="H4" s="35">
        <f>IF(MAX(H11,H16,H21,H26,H31,H36,H41,H46)=0,"",MAX(H12,H17,H22,H27,H32,H37,H42,H47))</f>
        <v>4.071428571428571</v>
      </c>
      <c r="I4" s="35">
        <f>IF(MAX(I11,I16,I21,I26,I31,I36,I41,I46)=0,"",MAX(I12,I17,I22,I27,I32,I37,I42,I47))</f>
        <v>4.0344827586206895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155</v>
      </c>
      <c r="D5" s="37" t="s">
        <v>11</v>
      </c>
      <c r="E5" s="38" t="s">
        <v>1</v>
      </c>
      <c r="F5" s="34"/>
      <c r="G5" s="35">
        <f>IF(OR(G4="",G4=0),"",AVERAGE(G12,G17,G22,G27,G32,G37,G42,G47))</f>
        <v>3.3056923918992887</v>
      </c>
      <c r="H5" s="35">
        <f>IF(OR(H4="",H4=0),"",AVERAGE(H12,H17,H22,H27,H32,H37,H42,H47))</f>
        <v>4.05295566502463</v>
      </c>
      <c r="I5" s="35">
        <f>IF(OR(I4="",I4=0),"",AVERAGE(I12,I17,I22,I27,I32,I37,I42,I47))</f>
        <v>3.945812807881773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7</v>
      </c>
      <c r="D6" s="37" t="s">
        <v>10</v>
      </c>
      <c r="E6" s="40" t="s">
        <v>2</v>
      </c>
      <c r="F6" s="41"/>
      <c r="G6" s="35">
        <f>IF(OR(G4="",G4=0),"",MIN(G12,G17,G22,G27,G32,G37,G42,G47))</f>
        <v>2.6551724137931036</v>
      </c>
      <c r="H6" s="35">
        <f>IF(OR(H4="",H4=0),"",MIN(H12,H17,H22,H27,H32,H37,H42,H47))</f>
        <v>4.0344827586206895</v>
      </c>
      <c r="I6" s="35">
        <f>IF(OR(I4="",I4=0),"",MIN(I12,I17,I22,I27,I32,I37,I42,I47))</f>
        <v>3.857142857142857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5">
      <c r="A8" s="3"/>
      <c r="B8" s="45" t="s">
        <v>3</v>
      </c>
      <c r="C8" s="46"/>
      <c r="D8" s="46"/>
      <c r="E8" s="47"/>
      <c r="F8" s="41"/>
      <c r="G8" s="48" t="s">
        <v>19</v>
      </c>
      <c r="H8" s="48" t="s">
        <v>20</v>
      </c>
      <c r="I8" s="48" t="s">
        <v>21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SS</v>
      </c>
      <c r="C12" s="62">
        <f>'[1]Sheet1'!C57</f>
        <v>87</v>
      </c>
      <c r="D12" s="63" t="s">
        <v>11</v>
      </c>
      <c r="E12" s="60" t="s">
        <v>1</v>
      </c>
      <c r="F12" s="41"/>
      <c r="G12" s="61">
        <f>'[1]Sheet1'!G8</f>
        <v>2.6551724137931036</v>
      </c>
      <c r="H12" s="61">
        <f>'[1]Sheet1'!H8</f>
        <v>4.0344827586206895</v>
      </c>
      <c r="I12" s="61">
        <f>'[1]Sheet1'!I8</f>
        <v>4.0344827586206895</v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42347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3</v>
      </c>
      <c r="I13" s="61">
        <f>'[1]Sheet1'!I9</f>
        <v>1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2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0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12</v>
      </c>
      <c r="D17" s="63" t="s">
        <v>11</v>
      </c>
      <c r="E17" s="60" t="s">
        <v>1</v>
      </c>
      <c r="F17" s="41"/>
      <c r="G17" s="61">
        <f>'[2]Sheet1'!G8</f>
        <v>2.8333333333333335</v>
      </c>
      <c r="H17" s="61">
        <f>'[2]Sheet1'!H8</f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42161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0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16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18</v>
      </c>
      <c r="C21" s="58">
        <v>3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5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SEN</v>
      </c>
      <c r="C22" s="62">
        <f>'[3]Sheet1'!C57</f>
        <v>56</v>
      </c>
      <c r="D22" s="63" t="s">
        <v>11</v>
      </c>
      <c r="E22" s="60" t="s">
        <v>1</v>
      </c>
      <c r="F22" s="41"/>
      <c r="G22" s="61">
        <f>'[3]Sheet1'!G8</f>
        <v>4.428571428571429</v>
      </c>
      <c r="H22" s="61">
        <f>'[3]Sheet1'!H8</f>
        <v>4.071428571428571</v>
      </c>
      <c r="I22" s="61">
        <f>'[3]Sheet1'!I8</f>
        <v>3.857142857142857</v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42389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3</v>
      </c>
      <c r="I23" s="61">
        <f>'[3]Sheet1'!I9</f>
        <v>1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/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/>
      <c r="C26" s="58"/>
      <c r="D26" s="59" t="s">
        <v>9</v>
      </c>
      <c r="E26" s="60" t="s">
        <v>0</v>
      </c>
      <c r="F26" s="41"/>
      <c r="G26" s="61"/>
      <c r="H26" s="61"/>
      <c r="I26" s="61"/>
      <c r="J26" s="61"/>
      <c r="K26" s="10"/>
      <c r="M26" s="9"/>
      <c r="N26" s="9"/>
      <c r="O26" s="9"/>
      <c r="P26" s="9"/>
    </row>
    <row r="27" spans="1:11" s="8" customFormat="1" ht="14.25" customHeight="1">
      <c r="A27" s="10"/>
      <c r="B27" s="23"/>
      <c r="C27" s="62"/>
      <c r="D27" s="63" t="s">
        <v>11</v>
      </c>
      <c r="E27" s="60" t="s">
        <v>1</v>
      </c>
      <c r="F27" s="41"/>
      <c r="G27" s="61"/>
      <c r="H27" s="61"/>
      <c r="I27" s="61"/>
      <c r="J27" s="61"/>
      <c r="K27" s="10"/>
    </row>
    <row r="28" spans="1:11" s="8" customFormat="1" ht="14.25" customHeight="1">
      <c r="A28" s="10"/>
      <c r="B28" s="24"/>
      <c r="C28" s="64"/>
      <c r="D28" s="65"/>
      <c r="E28" s="60" t="s">
        <v>2</v>
      </c>
      <c r="F28" s="41"/>
      <c r="G28" s="61"/>
      <c r="H28" s="61"/>
      <c r="I28" s="61"/>
      <c r="J28" s="61"/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2016-06-26T00:18:47Z</dcterms:modified>
  <cp:category/>
  <cp:version/>
  <cp:contentType/>
  <cp:contentStatus/>
</cp:coreProperties>
</file>