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Identify 
Low Performance:1:1
·   · Demonstrates solutions implementing simple applications of one formula or equation with close analogies to class/lecture problems 
·   · Has no coherent strategies for problem solving 
·   · Is unable to predict or defend problem outcomes 
Moderate Performance:3:3
·   · Demonstrates solution with integration of diverse concepts or derivation of useful relationships involving ideas covered in course concepts; however, no alternative solutions are generated 
·   · Has some strategies for problem-solving, but does not apply them consistently 
·   · Occasionally predicts and defends problem outcomes 
Exemplary Performance:5:5
·   · Demonstrates creative synthesis of solution and creates new alternatives by combining knowledge and information 
·   · Formulates strategies for solving problems 
·   · Can predict and defend problem outcomes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
Low Performance:1:1
·   · No attempt at checking the obviously incorrect solution no commentary 
·   · Uses no resources to solve problems 
·   · The answer is incorrect and not checked for its reasonableness 
Moderate Performance:3:3
·   · The solution is correct, but not checked in other ways 
·   · Uses limited resources to solve problems 
·   · The answer is nearly correct, but properly labeled (within reasonable and logical range of the correct answer—it’s in the “ballpark”)
Exemplary Performance:5:5
·   · The solution is correct and checked in other ways when it can be; the interpretation is appropriate and makes sense 
·   · Uses appropriate resources to locate information needed to solve problems 
·   · The answer is correct and properly labeled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Solve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<sst xmlns="http://schemas.openxmlformats.org/spreadsheetml/2006/main" count="68" uniqueCount="25">
  <si>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</si>
  <si>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</si>
  <si>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</si>
  <si>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</si>
  <si>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</si>
  <si>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</si>
  <si>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</si>
  <si>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</si>
  <si>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</si>
  <si>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</si>
  <si>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</si>
  <si>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</si>
  <si>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</si>
  <si>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(e) Identify, formulate, and solve engineering problems</t>
  </si>
  <si>
    <t>MET_310</t>
  </si>
  <si>
    <t xml:space="preserve"> (e)           FinalExam(orAllExams)</t>
  </si>
  <si>
    <t>MET_422</t>
  </si>
  <si>
    <t>MET_440</t>
  </si>
  <si>
    <t>MET_465</t>
  </si>
  <si>
    <t xml:space="preserve"> (e)           FEExam</t>
  </si>
  <si>
    <t xml:space="preserve"> (e)           LocalExam</t>
  </si>
  <si>
    <t xml:space="preserve"> (e)           SeniorSurvey</t>
  </si>
  <si>
    <t xml:space="preserve">Identify </t>
  </si>
  <si>
    <t xml:space="preserve">Formulate </t>
  </si>
  <si>
    <t xml:space="preserve">Solve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</si>
</sst>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400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5810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5972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e-MET_310-FinalExam(orAllExam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e-MET_422-FinalExam(orAllExam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e-MET_440-FinalExam(orAllExam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e-MET_465-FE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e-MET_465-Local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e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</v>
          </cell>
          <cell r="H8">
            <v>2.7857142857142856</v>
          </cell>
          <cell r="I8">
            <v>3.357142857142857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84</v>
          </cell>
        </row>
        <row r="58">
          <cell r="C58" t="str">
            <v>WMC</v>
          </cell>
        </row>
        <row r="59">
          <cell r="C59">
            <v>41820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2.935483870967742</v>
          </cell>
          <cell r="H8">
            <v>3.3225806451612905</v>
          </cell>
          <cell r="I8">
            <v>2.806451612903226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93</v>
          </cell>
        </row>
        <row r="58">
          <cell r="C58" t="str">
            <v>SS</v>
          </cell>
        </row>
        <row r="59">
          <cell r="C59">
            <v>41981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3.1333333333333333</v>
          </cell>
          <cell r="H8">
            <v>2.8666666666666667</v>
          </cell>
          <cell r="I8">
            <v>2.6666666666666665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90</v>
          </cell>
        </row>
        <row r="58">
          <cell r="C58" t="str">
            <v>GAC</v>
          </cell>
        </row>
        <row r="59">
          <cell r="C59">
            <v>41783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3.1818181818181817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11</v>
          </cell>
        </row>
        <row r="58">
          <cell r="C58" t="str">
            <v>SMH</v>
          </cell>
        </row>
        <row r="59">
          <cell r="C59">
            <v>41796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4.333333333333333</v>
          </cell>
          <cell r="H8">
            <v>3.6666666666666665</v>
          </cell>
          <cell r="I8">
            <v>4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24</v>
          </cell>
        </row>
        <row r="58">
          <cell r="C58" t="str">
            <v>SEN</v>
          </cell>
        </row>
        <row r="59">
          <cell r="C59">
            <v>42024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3.6666666666666665</v>
      </c>
      <c r="I4" s="35">
        <f>IF(MAX(I11,I16,I21,I26,I31,I36,I41,I46)=0,"",MAX(I12,I17,I22,I27,I32,I37,I42,I47))</f>
        <v>4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302</v>
      </c>
      <c r="D5" s="37" t="s">
        <v>11</v>
      </c>
      <c r="E5" s="38" t="s">
        <v>1</v>
      </c>
      <c r="F5" s="34"/>
      <c r="G5" s="35">
        <f>IF(OR(G4="",G4=0),"",AVERAGE(G12,G17,G22,G27,G32,G37,G42,G47))</f>
        <v>3.516793743890518</v>
      </c>
      <c r="H5" s="35">
        <f>IF(OR(H4="",H4=0),"",AVERAGE(H12,H17,H22,H27,H32,H37,H42,H47))</f>
        <v>3.1604070660522274</v>
      </c>
      <c r="I5" s="35">
        <f>IF(OR(I4="",I4=0),"",AVERAGE(I12,I17,I22,I27,I32,I37,I42,I47))</f>
        <v>3.2075652841781874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13</v>
      </c>
      <c r="D6" s="37" t="s">
        <v>10</v>
      </c>
      <c r="E6" s="40" t="s">
        <v>2</v>
      </c>
      <c r="F6" s="41"/>
      <c r="G6" s="35">
        <f>IF(OR(G4="",G4=0),"",MIN(G12,G17,G22,G27,G32,G37,G42,G47))</f>
        <v>2.935483870967742</v>
      </c>
      <c r="H6" s="35">
        <f>IF(OR(H4="",H4=0),"",MIN(H12,H17,H22,H27,H32,H37,H42,H47))</f>
        <v>2.7857142857142856</v>
      </c>
      <c r="I6" s="35">
        <f>IF(OR(I4="",I4=0),"",MIN(I12,I17,I22,I27,I32,I37,I42,I47))</f>
        <v>2.6666666666666665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 t="s">
        <v>24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84</v>
      </c>
      <c r="D12" s="63" t="s">
        <v>11</v>
      </c>
      <c r="E12" s="60" t="s">
        <v>1</v>
      </c>
      <c r="F12" s="41"/>
      <c r="G12" s="61">
        <f>'[1]Sheet1'!G8</f>
        <v>4</v>
      </c>
      <c r="H12" s="61">
        <f>'[1]Sheet1'!H8</f>
        <v>2.7857142857142856</v>
      </c>
      <c r="I12" s="61">
        <f>'[1]Sheet1'!I8</f>
        <v>3.357142857142857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41820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15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SS</v>
      </c>
      <c r="C17" s="62">
        <f>'[2]Sheet1'!C57</f>
        <v>93</v>
      </c>
      <c r="D17" s="63" t="s">
        <v>11</v>
      </c>
      <c r="E17" s="60" t="s">
        <v>1</v>
      </c>
      <c r="F17" s="41"/>
      <c r="G17" s="61">
        <f>'[2]Sheet1'!G8</f>
        <v>2.935483870967742</v>
      </c>
      <c r="H17" s="61">
        <f>'[2]Sheet1'!H8</f>
        <v>3.3225806451612905</v>
      </c>
      <c r="I17" s="61">
        <f>'[2]Sheet1'!I8</f>
        <v>2.806451612903226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41981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15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GAC</v>
      </c>
      <c r="C22" s="62">
        <f>'[3]Sheet1'!C57</f>
        <v>90</v>
      </c>
      <c r="D22" s="63" t="s">
        <v>11</v>
      </c>
      <c r="E22" s="60" t="s">
        <v>1</v>
      </c>
      <c r="F22" s="41"/>
      <c r="G22" s="61">
        <f>'[3]Sheet1'!G8</f>
        <v>3.1333333333333333</v>
      </c>
      <c r="H22" s="61">
        <f>'[3]Sheet1'!H8</f>
        <v>2.8666666666666667</v>
      </c>
      <c r="I22" s="61">
        <f>'[3]Sheet1'!I8</f>
        <v>2.6666666666666665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41783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1</v>
      </c>
      <c r="I23" s="61">
        <f>'[3]Sheet1'!I9</f>
        <v>1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19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0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>
        <f>'[4]Sheet1'!C58</f>
        <v>0</v>
      </c>
      <c r="C27" s="62">
        <f>'[4]Sheet1'!C57</f>
        <v>0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0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0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20</v>
      </c>
      <c r="C31" s="58">
        <v>2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11</v>
      </c>
      <c r="D32" s="63" t="s">
        <v>11</v>
      </c>
      <c r="E32" s="60" t="s">
        <v>1</v>
      </c>
      <c r="F32" s="41"/>
      <c r="G32" s="61">
        <f>'[5]Sheet1'!G8</f>
        <v>3.1818181818181817</v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41796</v>
      </c>
      <c r="C33" s="64"/>
      <c r="D33" s="65"/>
      <c r="E33" s="60" t="s">
        <v>2</v>
      </c>
      <c r="F33" s="41"/>
      <c r="G33" s="61">
        <f>'[5]Sheet1'!G9</f>
        <v>1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18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21</v>
      </c>
      <c r="C36" s="58">
        <v>3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5</v>
      </c>
      <c r="I36" s="61">
        <f>'[6]Sheet1'!I7</f>
        <v>5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SEN</v>
      </c>
      <c r="C37" s="62">
        <f>'[6]Sheet1'!C57</f>
        <v>24</v>
      </c>
      <c r="D37" s="63" t="s">
        <v>11</v>
      </c>
      <c r="E37" s="60" t="s">
        <v>1</v>
      </c>
      <c r="F37" s="41"/>
      <c r="G37" s="61">
        <f>'[6]Sheet1'!G8</f>
        <v>4.333333333333333</v>
      </c>
      <c r="H37" s="61">
        <f>'[6]Sheet1'!H8</f>
        <v>3.6666666666666665</v>
      </c>
      <c r="I37" s="61">
        <f>'[6]Sheet1'!I8</f>
        <v>4</v>
      </c>
      <c r="J37" s="61">
        <f>'[6]Sheet1'!J8</f>
      </c>
      <c r="K37" s="10"/>
    </row>
    <row r="38" spans="1:11" ht="14.25" customHeight="1">
      <c r="A38" s="10"/>
      <c r="B38" s="24">
        <f>'[6]Sheet1'!C59</f>
        <v>42024</v>
      </c>
      <c r="C38" s="64"/>
      <c r="D38" s="65"/>
      <c r="E38" s="60" t="s">
        <v>2</v>
      </c>
      <c r="F38" s="41"/>
      <c r="G38" s="61">
        <f>'[6]Sheet1'!G9</f>
        <v>3</v>
      </c>
      <c r="H38" s="61">
        <f>'[6]Sheet1'!H9</f>
        <v>3</v>
      </c>
      <c r="I38" s="61">
        <f>'[6]Sheet1'!I9</f>
        <v>3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2016-06-26T00:18:39Z</dcterms:modified>
  <cp:category/>
  <cp:version/>
  <cp:contentType/>
  <cp:contentStatus/>
</cp:coreProperties>
</file>