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<sst xmlns="http://schemas.openxmlformats.org/spreadsheetml/2006/main" count="66" uniqueCount="25">
  <si>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</si>
  <si>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</si>
  <si>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</si>
  <si>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</si>
  <si>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</si>
  <si>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</si>
  <si>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</si>
  <si>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</si>
  <si>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</si>
  <si>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</si>
  <si>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</si>
  <si>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</si>
  <si>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</si>
  <si>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</si>
  <si>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MET_310</t>
  </si>
  <si>
    <t xml:space="preserve"> (a)           SelectedHourExam</t>
  </si>
  <si>
    <t>MET_320</t>
  </si>
  <si>
    <t xml:space="preserve"> (a)           FinalExam</t>
  </si>
  <si>
    <t>MET_422</t>
  </si>
  <si>
    <t>MET_465</t>
  </si>
  <si>
    <t xml:space="preserve"> (a)           LocalExam</t>
  </si>
  <si>
    <t xml:space="preserve"> (a)           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</si>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</sst>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a-MET_310-SelectedHour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a-MET_320-Fin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a-MET_422-Fin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a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a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2.642857142857143</v>
          </cell>
          <cell r="H8">
            <v>3.357142857142857</v>
          </cell>
          <cell r="I8">
            <v>3.5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84</v>
          </cell>
        </row>
        <row r="58">
          <cell r="C58" t="str">
            <v>WMC</v>
          </cell>
        </row>
        <row r="59">
          <cell r="C59">
            <v>41820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3.896551724137931</v>
          </cell>
          <cell r="H8">
            <v>1.6206896551724137</v>
          </cell>
          <cell r="I8">
            <v>3.8275862068965516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87</v>
          </cell>
        </row>
        <row r="58">
          <cell r="C58" t="str">
            <v>SS</v>
          </cell>
        </row>
        <row r="59">
          <cell r="C59">
            <v>42027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3.3870967741935485</v>
          </cell>
          <cell r="H8">
            <v>2.806451612903226</v>
          </cell>
          <cell r="I8">
            <v>3.6451612903225805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93</v>
          </cell>
        </row>
        <row r="58">
          <cell r="C58" t="str">
            <v>SS</v>
          </cell>
        </row>
        <row r="59">
          <cell r="C59">
            <v>42007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3.5454545454545454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41796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3.6666666666666665</v>
          </cell>
          <cell r="I8">
            <v>3.3333333333333335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3</v>
          </cell>
          <cell r="J9">
            <v>0</v>
          </cell>
        </row>
        <row r="57">
          <cell r="C57">
            <v>18</v>
          </cell>
        </row>
        <row r="58">
          <cell r="C58" t="str">
            <v>SEN</v>
          </cell>
        </row>
        <row r="59">
          <cell r="C59">
            <v>42024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3.6666666666666665</v>
      </c>
      <c r="I4" s="35">
        <f>IF(MAX(I11,I16,I21,I26,I31,I36,I41,I46)=0,"",MAX(I12,I17,I22,I27,I32,I37,I42,I47))</f>
        <v>3.8275862068965516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293</v>
      </c>
      <c r="D5" s="37" t="s">
        <v>11</v>
      </c>
      <c r="E5" s="38" t="s">
        <v>1</v>
      </c>
      <c r="F5" s="34"/>
      <c r="G5" s="35">
        <f>IF(OR(G4="",G4=0),"",AVERAGE(G12,G17,G22,G27,G32,G37,G42,G47))</f>
        <v>3.5610587039953003</v>
      </c>
      <c r="H5" s="35">
        <f>IF(OR(H4="",H4=0),"",AVERAGE(H12,H17,H22,H27,H32,H37,H42,H47))</f>
        <v>2.8627376979712906</v>
      </c>
      <c r="I5" s="35">
        <f>IF(OR(I4="",I4=0),"",AVERAGE(I12,I17,I22,I27,I32,I37,I42,I47))</f>
        <v>3.5765202076381164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13</v>
      </c>
      <c r="D6" s="37" t="s">
        <v>10</v>
      </c>
      <c r="E6" s="40" t="s">
        <v>2</v>
      </c>
      <c r="F6" s="41"/>
      <c r="G6" s="35">
        <f>IF(OR(G4="",G4=0),"",MIN(G12,G17,G22,G27,G32,G37,G42,G47))</f>
        <v>2.642857142857143</v>
      </c>
      <c r="H6" s="35">
        <f>IF(OR(H4="",H4=0),"",MIN(H12,H17,H22,H27,H32,H37,H42,H47))</f>
        <v>1.6206896551724137</v>
      </c>
      <c r="I6" s="35">
        <f>IF(OR(I4="",I4=0),"",MIN(I12,I17,I22,I27,I32,I37,I42,I47))</f>
        <v>3.3333333333333335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84</v>
      </c>
      <c r="D12" s="63" t="s">
        <v>11</v>
      </c>
      <c r="E12" s="60" t="s">
        <v>1</v>
      </c>
      <c r="F12" s="41"/>
      <c r="G12" s="61">
        <f>'[1]Sheet1'!G8</f>
        <v>2.642857142857143</v>
      </c>
      <c r="H12" s="61">
        <f>'[1]Sheet1'!H8</f>
        <v>3.357142857142857</v>
      </c>
      <c r="I12" s="61">
        <f>'[1]Sheet1'!I8</f>
        <v>3.5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41820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SS</v>
      </c>
      <c r="C17" s="62">
        <f>'[2]Sheet1'!C57</f>
        <v>87</v>
      </c>
      <c r="D17" s="63" t="s">
        <v>11</v>
      </c>
      <c r="E17" s="60" t="s">
        <v>1</v>
      </c>
      <c r="F17" s="41"/>
      <c r="G17" s="61">
        <f>'[2]Sheet1'!G8</f>
        <v>3.896551724137931</v>
      </c>
      <c r="H17" s="61">
        <f>'[2]Sheet1'!H8</f>
        <v>1.6206896551724137</v>
      </c>
      <c r="I17" s="61">
        <f>'[2]Sheet1'!I8</f>
        <v>3.8275862068965516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42027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SS</v>
      </c>
      <c r="C22" s="62">
        <f>'[3]Sheet1'!C57</f>
        <v>93</v>
      </c>
      <c r="D22" s="63" t="s">
        <v>11</v>
      </c>
      <c r="E22" s="60" t="s">
        <v>1</v>
      </c>
      <c r="F22" s="41"/>
      <c r="G22" s="61">
        <f>'[3]Sheet1'!G8</f>
        <v>3.3870967741935485</v>
      </c>
      <c r="H22" s="61">
        <f>'[3]Sheet1'!H8</f>
        <v>2.806451612903226</v>
      </c>
      <c r="I22" s="61">
        <f>'[3]Sheet1'!I8</f>
        <v>3.6451612903225805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42007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19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2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0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11</v>
      </c>
      <c r="D27" s="63" t="s">
        <v>11</v>
      </c>
      <c r="E27" s="60" t="s">
        <v>1</v>
      </c>
      <c r="F27" s="41"/>
      <c r="G27" s="61">
        <f>'[4]Sheet1'!G8</f>
        <v>3.5454545454545454</v>
      </c>
      <c r="H27" s="61">
        <f>'[4]Sheet1'!H8</f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41796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0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19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18</v>
      </c>
      <c r="D32" s="63" t="s">
        <v>11</v>
      </c>
      <c r="E32" s="60" t="s">
        <v>1</v>
      </c>
      <c r="F32" s="41"/>
      <c r="G32" s="61">
        <f>'[5]Sheet1'!G8</f>
        <v>4.333333333333333</v>
      </c>
      <c r="H32" s="61">
        <f>'[5]Sheet1'!H8</f>
        <v>3.6666666666666665</v>
      </c>
      <c r="I32" s="61">
        <f>'[5]Sheet1'!I8</f>
        <v>3.3333333333333335</v>
      </c>
      <c r="J32" s="61">
        <f>'[5]Sheet1'!J8</f>
      </c>
      <c r="K32" s="10"/>
    </row>
    <row r="33" spans="1:11" ht="14.25" customHeight="1">
      <c r="A33" s="10"/>
      <c r="B33" s="24">
        <f>'[5]Sheet1'!C59</f>
        <v>42024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1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2016-06-26T00:18:36Z</dcterms:modified>
  <cp:category/>
  <cp:version/>
  <cp:contentType/>
  <cp:contentStatus/>
</cp:coreProperties>
</file>