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Capable of using tools such as Excel, SolidWorks, MathCAD --- 
Low Performance:1:1
·   Shows no interest in learning how to operate laboratory equipment. Has not used the Virtual Laboratory web site.
Average:3:3
·   Make an effort to learn how to use laboratory equipment, but is willing to let another person take charge in the group.
Exemplary Performance:5:5
·   Comes to class with current knowledge about the equipment, and has used the laboratory equipment Virtual Laboratory to develop first hand experience in regard to vocabulary and safety.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Proficient in operating equipment used in the laboratory program such as the MTS machine, rolling mill, hardness tester --- 
Low Performance:1:1
·   Has not demonstrated the concept of need as it pertains to engineering design and economics.
Average:3:3
·   Has shown some understanding as to why a part is designed or redesigned for the betterment of society.
Exemplary Performance:5:5
·   Understands all the elements of design from the beginning statement of need to placing the product on the market.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<sst xmlns="http://schemas.openxmlformats.org/spreadsheetml/2006/main" count="68" uniqueCount="27">
  <si>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</si>
  <si>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</si>
  <si>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</si>
  <si>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</si>
  <si>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</si>
  <si>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</si>
  <si>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</si>
  <si>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</si>
  <si>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</si>
  <si>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</si>
  <si>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</si>
  <si>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</si>
  <si>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</si>
  <si>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(k) Use engineering techniques, skills, and tools</t>
  </si>
  <si>
    <t>MET_220</t>
  </si>
  <si>
    <t xml:space="preserve"> (k)           MicrotrackLabReport</t>
  </si>
  <si>
    <t>MET_320</t>
  </si>
  <si>
    <t xml:space="preserve"> (k)           ThermoCalc</t>
  </si>
  <si>
    <t>MET_321</t>
  </si>
  <si>
    <t xml:space="preserve"> (k)           ExcelWorksheets</t>
  </si>
  <si>
    <t>MET_465</t>
  </si>
  <si>
    <t xml:space="preserve"> (k)           FEExam</t>
  </si>
  <si>
    <t xml:space="preserve"> (k)           LocalExam</t>
  </si>
  <si>
    <t xml:space="preserve"> (k)           SeniorSurvey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</si>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</sst>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924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57150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47750"/>
          <a:ext cx="0" cy="7334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496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k-MET_220-MicrotrackLab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k-MET_320-ThermoCal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k-MET_321-ExcelWorkshee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k-MET_465-FEEx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k-MET_465-LocalEx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k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3.2857142857142856</v>
          </cell>
          <cell r="H8">
            <v>3.7142857142857144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28</v>
          </cell>
        </row>
        <row r="58">
          <cell r="C58" t="str">
            <v>FAC</v>
          </cell>
        </row>
        <row r="59">
          <cell r="C59">
            <v>40667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5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4.0588235294117645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3</v>
          </cell>
          <cell r="J9">
            <v>0</v>
          </cell>
        </row>
        <row r="57">
          <cell r="C57">
            <v>17</v>
          </cell>
        </row>
        <row r="58">
          <cell r="C58" t="str">
            <v>SMH</v>
          </cell>
        </row>
        <row r="59">
          <cell r="C59">
            <v>40897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3.870967741935484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31</v>
          </cell>
        </row>
        <row r="58">
          <cell r="C58" t="str">
            <v>SMH</v>
          </cell>
        </row>
        <row r="59">
          <cell r="C59">
            <v>40892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3</v>
          </cell>
          <cell r="J7">
            <v>0</v>
          </cell>
        </row>
        <row r="8">
          <cell r="G8" t="str">
            <v/>
          </cell>
          <cell r="H8" t="str">
            <v/>
          </cell>
          <cell r="I8">
            <v>3</v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3</v>
          </cell>
          <cell r="J9">
            <v>0</v>
          </cell>
        </row>
        <row r="57">
          <cell r="C57">
            <v>1</v>
          </cell>
        </row>
        <row r="58">
          <cell r="C58" t="str">
            <v>SMH</v>
          </cell>
        </row>
        <row r="59">
          <cell r="C59">
            <v>40928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4.428571428571429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SMH</v>
          </cell>
        </row>
        <row r="59">
          <cell r="C59">
            <v>40894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5</v>
          </cell>
          <cell r="J7">
            <v>0</v>
          </cell>
        </row>
        <row r="8">
          <cell r="G8">
            <v>4.6</v>
          </cell>
          <cell r="H8">
            <v>4.6</v>
          </cell>
          <cell r="I8">
            <v>4.6</v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0</v>
          </cell>
        </row>
        <row r="57">
          <cell r="C57">
            <v>15</v>
          </cell>
        </row>
        <row r="58">
          <cell r="C58" t="str">
            <v>SEN</v>
          </cell>
        </row>
        <row r="59">
          <cell r="C59">
            <v>40928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4.6</v>
      </c>
      <c r="H4" s="35">
        <f>IF(MAX(H11,H16,H21,H26,H31,H36,H41,H46)=0,"",MAX(H12,H17,H22,H27,H32,H37,H42,H47))</f>
        <v>4.6</v>
      </c>
      <c r="I4" s="35">
        <f>IF(MAX(I11,I16,I21,I26,I31,I36,I41,I46)=0,"",MAX(I12,I17,I22,I27,I32,I37,I42,I47))</f>
        <v>4.6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99</v>
      </c>
      <c r="D5" s="37" t="s">
        <v>11</v>
      </c>
      <c r="E5" s="38" t="s">
        <v>1</v>
      </c>
      <c r="F5" s="34"/>
      <c r="G5" s="35">
        <f>IF(OR(G4="",G4=0),"",AVERAGE(G12,G17,G22,G27,G32,G37,G42,G47))</f>
        <v>4.046313364055299</v>
      </c>
      <c r="H5" s="35">
        <f>IF(OR(H4="",H4=0),"",AVERAGE(H12,H17,H22,H27,H32,H37,H42,H47))</f>
        <v>4.157142857142857</v>
      </c>
      <c r="I5" s="35">
        <f>IF(OR(I4="",I4=0),"",AVERAGE(I12,I17,I22,I27,I32,I37,I42,I47))</f>
        <v>3.8862745098039215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3.2857142857142856</v>
      </c>
      <c r="H6" s="35">
        <f>IF(OR(H4="",H4=0),"",MIN(H12,H17,H22,H27,H32,H37,H42,H47))</f>
        <v>3.7142857142857144</v>
      </c>
      <c r="I6" s="35">
        <f>IF(OR(I4="",I4=0),"",MIN(I12,I17,I22,I27,I32,I37,I42,I47))</f>
        <v>3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35">
      <c r="A8" s="3"/>
      <c r="B8" s="45" t="s">
        <v>3</v>
      </c>
      <c r="C8" s="46"/>
      <c r="D8" s="46"/>
      <c r="E8" s="47"/>
      <c r="F8" s="41"/>
      <c r="G8" s="48" t="s">
        <v>24</v>
      </c>
      <c r="H8" s="48" t="s">
        <v>25</v>
      </c>
      <c r="I8" s="48" t="s">
        <v>26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FAC</v>
      </c>
      <c r="C12" s="62">
        <f>'[1]Sheet1'!C57</f>
        <v>28</v>
      </c>
      <c r="D12" s="63" t="s">
        <v>11</v>
      </c>
      <c r="E12" s="60" t="s">
        <v>1</v>
      </c>
      <c r="F12" s="41"/>
      <c r="G12" s="61">
        <f>'[1]Sheet1'!G8</f>
        <v>3.2857142857142856</v>
      </c>
      <c r="H12" s="61">
        <f>'[1]Sheet1'!H8</f>
        <v>3.7142857142857144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40667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3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0</v>
      </c>
      <c r="I16" s="61">
        <f>'[2]Sheet1'!I7</f>
        <v>5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17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</c>
      <c r="I17" s="61">
        <f>'[2]Sheet1'!I8</f>
        <v>4.0588235294117645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40897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0</v>
      </c>
      <c r="I18" s="61">
        <f>'[2]Sheet1'!I9</f>
        <v>3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1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31</v>
      </c>
      <c r="D22" s="63" t="s">
        <v>11</v>
      </c>
      <c r="E22" s="60" t="s">
        <v>1</v>
      </c>
      <c r="F22" s="41"/>
      <c r="G22" s="61">
        <f>'[3]Sheet1'!G8</f>
        <v>3.870967741935484</v>
      </c>
      <c r="H22" s="61">
        <f>'[3]Sheet1'!H8</f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40892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0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20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21</v>
      </c>
      <c r="C26" s="58">
        <v>2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0</v>
      </c>
      <c r="I26" s="61">
        <f>'[4]Sheet1'!I7</f>
        <v>3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1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</c>
      <c r="I27" s="61">
        <f>'[4]Sheet1'!I8</f>
        <v>3</v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40928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0</v>
      </c>
      <c r="I28" s="61">
        <f>'[4]Sheet1'!I9</f>
        <v>3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 t="s">
        <v>20</v>
      </c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 t="s">
        <v>22</v>
      </c>
      <c r="C31" s="58">
        <v>2</v>
      </c>
      <c r="D31" s="59" t="s">
        <v>9</v>
      </c>
      <c r="E31" s="60" t="s">
        <v>0</v>
      </c>
      <c r="F31" s="41"/>
      <c r="G31" s="61">
        <f>'[5]Sheet1'!G7</f>
        <v>5</v>
      </c>
      <c r="H31" s="61">
        <f>'[5]Sheet1'!H7</f>
        <v>0</v>
      </c>
      <c r="I31" s="61">
        <f>'[5]Sheet1'!I7</f>
        <v>0</v>
      </c>
      <c r="J31" s="61">
        <f>'[5]Sheet1'!J7</f>
        <v>0</v>
      </c>
      <c r="K31" s="10"/>
    </row>
    <row r="32" spans="1:11" ht="14.25" customHeight="1">
      <c r="A32" s="10"/>
      <c r="B32" s="23" t="str">
        <f>'[5]Sheet1'!C58</f>
        <v>SMH</v>
      </c>
      <c r="C32" s="62">
        <f>'[5]Sheet1'!C57</f>
        <v>7</v>
      </c>
      <c r="D32" s="63" t="s">
        <v>11</v>
      </c>
      <c r="E32" s="60" t="s">
        <v>1</v>
      </c>
      <c r="F32" s="41"/>
      <c r="G32" s="61">
        <f>'[5]Sheet1'!G8</f>
        <v>4.428571428571429</v>
      </c>
      <c r="H32" s="61">
        <f>'[5]Sheet1'!H8</f>
      </c>
      <c r="I32" s="61">
        <f>'[5]Sheet1'!I8</f>
      </c>
      <c r="J32" s="61">
        <f>'[5]Sheet1'!J8</f>
      </c>
      <c r="K32" s="10"/>
    </row>
    <row r="33" spans="1:11" ht="14.25" customHeight="1">
      <c r="A33" s="10"/>
      <c r="B33" s="24">
        <f>'[5]Sheet1'!C59</f>
        <v>40894</v>
      </c>
      <c r="C33" s="64"/>
      <c r="D33" s="65"/>
      <c r="E33" s="60" t="s">
        <v>2</v>
      </c>
      <c r="F33" s="41"/>
      <c r="G33" s="61">
        <f>'[5]Sheet1'!G9</f>
        <v>3</v>
      </c>
      <c r="H33" s="61">
        <f>'[5]Sheet1'!H9</f>
        <v>0</v>
      </c>
      <c r="I33" s="61">
        <f>'[5]Sheet1'!I9</f>
        <v>0</v>
      </c>
      <c r="J33" s="61">
        <f>'[5]Sheet1'!J9</f>
        <v>0</v>
      </c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 t="s">
        <v>20</v>
      </c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 t="s">
        <v>23</v>
      </c>
      <c r="C36" s="58">
        <v>3</v>
      </c>
      <c r="D36" s="59" t="s">
        <v>9</v>
      </c>
      <c r="E36" s="60" t="s">
        <v>0</v>
      </c>
      <c r="F36" s="41"/>
      <c r="G36" s="61">
        <f>'[6]Sheet1'!G7</f>
        <v>5</v>
      </c>
      <c r="H36" s="61">
        <f>'[6]Sheet1'!H7</f>
        <v>5</v>
      </c>
      <c r="I36" s="61">
        <f>'[6]Sheet1'!I7</f>
        <v>5</v>
      </c>
      <c r="J36" s="61">
        <f>'[6]Sheet1'!J7</f>
        <v>0</v>
      </c>
      <c r="K36" s="10"/>
    </row>
    <row r="37" spans="1:11" ht="14.25" customHeight="1">
      <c r="A37" s="10"/>
      <c r="B37" s="23" t="str">
        <f>'[6]Sheet1'!C58</f>
        <v>SEN</v>
      </c>
      <c r="C37" s="62">
        <f>'[6]Sheet1'!C57</f>
        <v>15</v>
      </c>
      <c r="D37" s="63" t="s">
        <v>11</v>
      </c>
      <c r="E37" s="60" t="s">
        <v>1</v>
      </c>
      <c r="F37" s="41"/>
      <c r="G37" s="61">
        <f>'[6]Sheet1'!G8</f>
        <v>4.6</v>
      </c>
      <c r="H37" s="61">
        <f>'[6]Sheet1'!H8</f>
        <v>4.6</v>
      </c>
      <c r="I37" s="61">
        <f>'[6]Sheet1'!I8</f>
        <v>4.6</v>
      </c>
      <c r="J37" s="61">
        <f>'[6]Sheet1'!J8</f>
      </c>
      <c r="K37" s="10"/>
    </row>
    <row r="38" spans="1:11" ht="14.25" customHeight="1">
      <c r="A38" s="10"/>
      <c r="B38" s="24">
        <f>'[6]Sheet1'!C59</f>
        <v>40928</v>
      </c>
      <c r="C38" s="64"/>
      <c r="D38" s="65"/>
      <c r="E38" s="60" t="s">
        <v>2</v>
      </c>
      <c r="F38" s="41"/>
      <c r="G38" s="61">
        <f>'[6]Sheet1'!G9</f>
        <v>3</v>
      </c>
      <c r="H38" s="61">
        <f>'[6]Sheet1'!H9</f>
        <v>3</v>
      </c>
      <c r="I38" s="61">
        <f>'[6]Sheet1'!I9</f>
        <v>3</v>
      </c>
      <c r="J38" s="61">
        <f>'[6]Sheet1'!J9</f>
        <v>0</v>
      </c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2016-06-26T00:18:19Z</dcterms:modified>
  <cp:category/>
  <cp:version/>
  <cp:contentType/>
  <cp:contentStatus/>
</cp:coreProperties>
</file>