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75" yWindow="65341" windowWidth="12165" windowHeight="10650" activeTab="0"/>
  </bookViews>
  <sheets>
    <sheet name="Sheet1" sheetId="1" r:id="rId1"/>
  </sheets>
  <externalReferences>
    <externalReference r:id="rId4"/>
    <externalReference r:id="rId5"/>
    <externalReference r:id="rId6"/>
    <externalReference r:id="rId7"/>
    <externalReference r:id="rId8"/>
    <externalReference r:id="rId9"/>
  </externalReferences>
  <definedNames/>
  <calcPr fullCalcOnLoad="1"/>
</workbook>
</file>

<file path=xl/comments1.xml><?xml version="1.0" encoding="utf-8"?>
<comments xmlns="http://schemas.openxmlformats.org/spreadsheetml/2006/main">
  <authors>
    <author>showard</author>
    <author>Stanley M. Howard</author>
  </authors>
  <commentList>
    <comment ref="G8" authorId="0">
      <text>
        <r>
          <rPr>
            <sz val="8"/>
            <color indexed="8"/>
            <rFont val="Tahoma"/>
            <family val="2"/>
          </rPr>
          <t xml:space="preserve">The content of the written or oral presentation is effective. 
Low Performance:1:1
·   No effort to conform technical writing style required by the instructor.
Average:3:3
·   Make an effort to follow the rules of writing, position figure and table of captions, and placement of citations within a technical report.
Exemplary Performance:5:5
·   The student is careful organizing and writing technical reports. All figure and table captions stand-alone from the report, and references are carefully cited throughout the document.
</t>
        </r>
      </text>
    </comment>
    <comment ref="H8" authorId="0">
      <text>
        <r>
          <rPr>
            <sz val="8"/>
            <color indexed="8"/>
            <rFont val="Tahoma"/>
            <family val="2"/>
          </rPr>
          <t xml:space="preserve">The organization of memorandum and technical reports is consistent with styles accepted by the person’s primary professional engineering society. 
Low Performance:1:1
·   The simple rules for audio-visual presentation are not followed.
Average:3:3
·   Some understand of the font size on slides and the amount of information being transmitted per slide is apparent.
Exemplary Performance:5:5
·   Large readable font is used, only one thought or idea is presented on a slide, and comfortable easy to read presentation colors are used.
</t>
        </r>
      </text>
    </comment>
    <comment ref="J8" authorId="0">
      <text>
        <r>
          <rPr>
            <sz val="8"/>
            <color indexed="8"/>
            <rFont val="Tahoma"/>
            <family val="2"/>
          </rPr>
          <t xml:space="preserve">1: Low Performance
· 
·  
·  
· 
· 
3: Moderate Performance
· 
·  
·  
· 
· 
5: Exemplary Performance
· 
· 
· 
· 
· 
· </t>
        </r>
      </text>
    </comment>
    <comment ref="I8" authorId="1">
      <text>
        <r>
          <rPr>
            <sz val="8"/>
            <rFont val="Tahoma"/>
            <family val="2"/>
          </rPr>
          <t xml:space="preserve">The design of slides shows an understanding of vision limitation of the audience and the total time the presenter plans to spend on the visual aid during oral presentations. 
Low Performance:1:1
·   
Average:3:3
·   
Exemplary Performance:5:5
·   
</t>
        </r>
      </text>
    </comment>
  </commentList>
</comments>
</file>

<file path=xl/sharedStrings.xml><?xml version="1.0" encoding="utf-8"?>
<sst xmlns="http://schemas.openxmlformats.org/spreadsheetml/2006/main" count="68" uniqueCount="26">
  <si>
    <t>Max</t>
  </si>
  <si>
    <t>Ave</t>
  </si>
  <si>
    <t>Min</t>
  </si>
  <si>
    <t>Instrument</t>
  </si>
  <si>
    <t>_Target1</t>
  </si>
  <si>
    <t>_Target2</t>
  </si>
  <si>
    <t>_Target3</t>
  </si>
  <si>
    <t>_Target4</t>
  </si>
  <si>
    <t>Average Summary</t>
  </si>
  <si>
    <t>Method</t>
  </si>
  <si>
    <t># Averages</t>
  </si>
  <si>
    <t># Assessments</t>
  </si>
  <si>
    <t>Outcome Summary</t>
  </si>
  <si>
    <t>(g) Communicate effectively</t>
  </si>
  <si>
    <t>MET_231</t>
  </si>
  <si>
    <t xml:space="preserve"> (g)           CharpyImpactLab</t>
  </si>
  <si>
    <t>MET_330</t>
  </si>
  <si>
    <t xml:space="preserve"> (g)           StudentChoiceLabReport</t>
  </si>
  <si>
    <t>MET_465</t>
  </si>
  <si>
    <t xml:space="preserve"> (g)           DesignFairPresentation</t>
  </si>
  <si>
    <t xml:space="preserve"> (g)           FinalDesignReports</t>
  </si>
  <si>
    <t xml:space="preserve"> (g)           LocalExam</t>
  </si>
  <si>
    <t xml:space="preserve"> (g)           SeniorSurvey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</si>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</sst>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m/d/yy;@"/>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b/>
      <sz val="10"/>
      <color indexed="23"/>
      <name val="Arial"/>
      <family val="2"/>
    </font>
    <font>
      <sz val="10"/>
      <color indexed="12"/>
      <name val="Arial"/>
      <family val="2"/>
    </font>
    <font>
      <b/>
      <sz val="12"/>
      <color indexed="12"/>
      <name val="Arial"/>
      <family val="2"/>
    </font>
    <font>
      <b/>
      <sz val="10"/>
      <color indexed="8"/>
      <name val="Arial"/>
      <family val="2"/>
    </font>
    <font>
      <b/>
      <i/>
      <sz val="10"/>
      <color indexed="8"/>
      <name val="Arial"/>
      <family val="2"/>
    </font>
    <font>
      <b/>
      <sz val="8"/>
      <color indexed="8"/>
      <name val="Arial"/>
      <family val="2"/>
    </font>
    <font>
      <sz val="8"/>
      <name val="Tahoma"/>
      <family val="2"/>
    </font>
    <font>
      <b/>
      <sz val="11"/>
      <color indexed="12"/>
      <name val="Arial"/>
      <family val="2"/>
    </font>
    <font>
      <b/>
      <sz val="10"/>
      <color indexed="12"/>
      <name val="Arial"/>
      <family val="2"/>
    </font>
    <font>
      <b/>
      <sz val="14"/>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medium"/>
      <bottom style="thin"/>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0" applyAlignment="1">
      <alignment horizontal="left" vertical="top"/>
    </xf>
    <xf numFmtId="0" fontId="3" fillId="33" borderId="0" xfId="0" applyFont="1" applyFill="1" applyAlignment="1">
      <alignment horizontal="left" indent="1"/>
    </xf>
    <xf numFmtId="0" fontId="0" fillId="33" borderId="0" xfId="0" applyFill="1" applyAlignment="1">
      <alignment/>
    </xf>
    <xf numFmtId="0" fontId="4" fillId="33" borderId="0" xfId="0" applyFont="1" applyFill="1" applyAlignment="1">
      <alignment horizontal="left" vertical="top" textRotation="90"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0" borderId="0" xfId="0" applyFont="1" applyAlignment="1">
      <alignment/>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horizontal="left" vertical="top" wrapText="1" indent="2"/>
    </xf>
    <xf numFmtId="2" fontId="7" fillId="33" borderId="0" xfId="0" applyNumberFormat="1" applyFont="1" applyFill="1" applyAlignment="1">
      <alignment horizontal="center" vertical="top"/>
    </xf>
    <xf numFmtId="0" fontId="4" fillId="33" borderId="0" xfId="0" applyFont="1" applyFill="1" applyAlignment="1">
      <alignment wrapText="1"/>
    </xf>
    <xf numFmtId="0" fontId="7" fillId="33" borderId="0" xfId="0" applyFont="1" applyFill="1" applyAlignment="1">
      <alignment/>
    </xf>
    <xf numFmtId="0" fontId="0" fillId="0" borderId="0" xfId="0" applyAlignment="1">
      <alignment/>
    </xf>
    <xf numFmtId="0" fontId="12" fillId="33" borderId="0" xfId="0" applyFont="1" applyFill="1" applyAlignment="1">
      <alignment horizontal="right"/>
    </xf>
    <xf numFmtId="0" fontId="12" fillId="0" borderId="0" xfId="0" applyFont="1" applyAlignment="1">
      <alignment horizontal="right"/>
    </xf>
    <xf numFmtId="0" fontId="10" fillId="33" borderId="0" xfId="0" applyFont="1" applyFill="1" applyAlignment="1">
      <alignment horizontal="left" vertical="top" wrapText="1" indent="2"/>
    </xf>
    <xf numFmtId="0" fontId="15" fillId="33" borderId="0" xfId="0" applyFont="1" applyFill="1" applyAlignment="1">
      <alignment/>
    </xf>
    <xf numFmtId="0" fontId="8" fillId="33" borderId="0" xfId="0" applyFont="1" applyFill="1" applyBorder="1" applyAlignment="1">
      <alignment horizontal="right"/>
    </xf>
    <xf numFmtId="0" fontId="11" fillId="33" borderId="0" xfId="0" applyFont="1" applyFill="1" applyAlignment="1" applyProtection="1">
      <alignment horizontal="right" vertical="top"/>
      <protection hidden="1"/>
    </xf>
    <xf numFmtId="0" fontId="16" fillId="34" borderId="0" xfId="0" applyFont="1" applyFill="1" applyAlignment="1" applyProtection="1">
      <alignment horizontal="left" vertical="top"/>
      <protection/>
    </xf>
    <xf numFmtId="0" fontId="13" fillId="35" borderId="13" xfId="0" applyFont="1" applyFill="1" applyBorder="1" applyAlignment="1" applyProtection="1">
      <alignment horizontal="left" vertical="top" wrapText="1" indent="1"/>
      <protection/>
    </xf>
    <xf numFmtId="168" fontId="13" fillId="35" borderId="13" xfId="0" applyNumberFormat="1" applyFont="1" applyFill="1" applyBorder="1" applyAlignment="1" applyProtection="1">
      <alignment horizontal="left" vertical="top" wrapText="1" indent="1"/>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15" fillId="34" borderId="0" xfId="0" applyFont="1" applyFill="1" applyAlignment="1" applyProtection="1">
      <alignment/>
      <protection/>
    </xf>
    <xf numFmtId="0" fontId="17" fillId="34" borderId="0" xfId="0" applyFont="1" applyFill="1" applyAlignment="1" applyProtection="1">
      <alignment horizontal="right"/>
      <protection/>
    </xf>
    <xf numFmtId="0" fontId="18" fillId="34" borderId="14" xfId="0" applyFont="1" applyFill="1" applyBorder="1" applyAlignment="1" applyProtection="1">
      <alignment horizontal="right"/>
      <protection/>
    </xf>
    <xf numFmtId="0" fontId="12" fillId="33" borderId="0" xfId="0" applyFont="1" applyFill="1" applyBorder="1" applyAlignment="1" applyProtection="1">
      <alignment horizontal="right"/>
      <protection/>
    </xf>
    <xf numFmtId="2" fontId="0" fillId="0" borderId="10" xfId="0" applyNumberFormat="1" applyBorder="1" applyAlignment="1" applyProtection="1">
      <alignment horizontal="center" vertical="top"/>
      <protection/>
    </xf>
    <xf numFmtId="1" fontId="13" fillId="34" borderId="0" xfId="0" applyNumberFormat="1" applyFont="1" applyFill="1" applyAlignment="1" applyProtection="1">
      <alignment horizontal="right" vertical="top"/>
      <protection/>
    </xf>
    <xf numFmtId="0" fontId="13" fillId="34" borderId="0" xfId="0" applyFont="1" applyFill="1" applyAlignment="1" applyProtection="1">
      <alignment horizontal="left" vertical="top"/>
      <protection/>
    </xf>
    <xf numFmtId="0" fontId="18" fillId="34" borderId="15" xfId="0" applyFont="1" applyFill="1" applyBorder="1" applyAlignment="1" applyProtection="1">
      <alignment horizontal="right"/>
      <protection/>
    </xf>
    <xf numFmtId="0" fontId="13" fillId="34" borderId="0" xfId="0" applyFont="1" applyFill="1" applyAlignment="1" applyProtection="1">
      <alignment horizontal="right" vertical="top"/>
      <protection/>
    </xf>
    <xf numFmtId="0" fontId="18" fillId="34" borderId="16" xfId="0" applyFont="1" applyFill="1" applyBorder="1" applyAlignment="1" applyProtection="1">
      <alignment horizontal="right"/>
      <protection/>
    </xf>
    <xf numFmtId="0" fontId="8" fillId="33" borderId="0" xfId="0" applyFont="1" applyFill="1" applyBorder="1" applyAlignment="1" applyProtection="1">
      <alignment horizontal="right"/>
      <protection/>
    </xf>
    <xf numFmtId="0" fontId="21" fillId="33" borderId="0" xfId="0" applyFont="1" applyFill="1" applyAlignment="1" applyProtection="1">
      <alignment horizontal="left" indent="1"/>
      <protection/>
    </xf>
    <xf numFmtId="0" fontId="22" fillId="33" borderId="0" xfId="0" applyFont="1" applyFill="1" applyAlignment="1" applyProtection="1">
      <alignment wrapText="1"/>
      <protection/>
    </xf>
    <xf numFmtId="0" fontId="22" fillId="33" borderId="0" xfId="0" applyFont="1" applyFill="1" applyAlignment="1" applyProtection="1">
      <alignment horizontal="left" vertical="top" textRotation="90" wrapText="1"/>
      <protection/>
    </xf>
    <xf numFmtId="0" fontId="3" fillId="34" borderId="17" xfId="0" applyFont="1" applyFill="1" applyBorder="1" applyAlignment="1" applyProtection="1">
      <alignment horizontal="left" indent="1"/>
      <protection/>
    </xf>
    <xf numFmtId="0" fontId="3" fillId="34" borderId="0" xfId="0" applyFont="1" applyFill="1" applyAlignment="1" applyProtection="1">
      <alignment horizontal="left" indent="1"/>
      <protection/>
    </xf>
    <xf numFmtId="0" fontId="4" fillId="34" borderId="0" xfId="0" applyFont="1" applyFill="1" applyAlignment="1" applyProtection="1">
      <alignment horizontal="center" wrapText="1"/>
      <protection/>
    </xf>
    <xf numFmtId="0" fontId="12" fillId="34" borderId="18"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13" fillId="34" borderId="19" xfId="0" applyFont="1" applyFill="1" applyBorder="1" applyAlignment="1" applyProtection="1">
      <alignment horizontal="left" vertical="top" wrapText="1"/>
      <protection/>
    </xf>
    <xf numFmtId="0" fontId="11" fillId="34" borderId="20" xfId="0" applyFont="1" applyFill="1" applyBorder="1" applyAlignment="1" applyProtection="1">
      <alignment horizontal="left" indent="1"/>
      <protection/>
    </xf>
    <xf numFmtId="0" fontId="14" fillId="34" borderId="20" xfId="0" applyFont="1" applyFill="1" applyBorder="1" applyAlignment="1" applyProtection="1">
      <alignment wrapText="1"/>
      <protection/>
    </xf>
    <xf numFmtId="0" fontId="4" fillId="0" borderId="21" xfId="0" applyFont="1" applyFill="1" applyBorder="1" applyAlignment="1" applyProtection="1">
      <alignment horizontal="center" vertical="top" textRotation="90" wrapText="1"/>
      <protection/>
    </xf>
    <xf numFmtId="1" fontId="12" fillId="34" borderId="13" xfId="0" applyNumberFormat="1" applyFont="1" applyFill="1" applyBorder="1" applyAlignment="1" applyProtection="1">
      <alignment horizontal="center" vertical="top" wrapText="1"/>
      <protection/>
    </xf>
    <xf numFmtId="0" fontId="12" fillId="34" borderId="13" xfId="0" applyFont="1" applyFill="1" applyBorder="1" applyAlignment="1" applyProtection="1">
      <alignment horizontal="left" vertical="top" wrapText="1" indent="2"/>
      <protection/>
    </xf>
    <xf numFmtId="0" fontId="19" fillId="35" borderId="0" xfId="0" applyFont="1" applyFill="1" applyAlignment="1" applyProtection="1">
      <alignment horizontal="right"/>
      <protection/>
    </xf>
    <xf numFmtId="2" fontId="0" fillId="35" borderId="18" xfId="0" applyNumberFormat="1" applyFont="1" applyFill="1" applyBorder="1" applyAlignment="1" applyProtection="1">
      <alignment horizontal="center" vertical="top"/>
      <protection/>
    </xf>
    <xf numFmtId="1" fontId="12" fillId="0" borderId="13" xfId="0" applyNumberFormat="1" applyFont="1" applyBorder="1" applyAlignment="1" applyProtection="1">
      <alignment horizontal="center"/>
      <protection/>
    </xf>
    <xf numFmtId="0" fontId="13" fillId="34" borderId="13" xfId="0" applyFont="1" applyFill="1" applyBorder="1" applyAlignment="1" applyProtection="1">
      <alignment horizontal="left" vertical="top"/>
      <protection/>
    </xf>
    <xf numFmtId="0" fontId="12" fillId="35" borderId="0" xfId="0" applyFont="1" applyFill="1" applyAlignment="1" applyProtection="1">
      <alignment horizontal="center" vertical="top" wrapText="1"/>
      <protection/>
    </xf>
    <xf numFmtId="0" fontId="12" fillId="35" borderId="0" xfId="0" applyFont="1" applyFill="1" applyAlignment="1" applyProtection="1">
      <alignment horizontal="left" vertical="top" wrapText="1" indent="2"/>
      <protection/>
    </xf>
    <xf numFmtId="0" fontId="12" fillId="33" borderId="0" xfId="0" applyFont="1" applyFill="1" applyAlignment="1" applyProtection="1">
      <alignment horizontal="center" vertical="top" wrapText="1"/>
      <protection/>
    </xf>
    <xf numFmtId="0" fontId="13" fillId="34" borderId="22" xfId="0" applyFont="1" applyFill="1" applyBorder="1" applyAlignment="1" applyProtection="1">
      <alignment horizontal="left" vertical="top" wrapText="1"/>
      <protection/>
    </xf>
    <xf numFmtId="0" fontId="11" fillId="34" borderId="21" xfId="0" applyFont="1" applyFill="1" applyBorder="1" applyAlignment="1" applyProtection="1">
      <alignment horizontal="center"/>
      <protection/>
    </xf>
    <xf numFmtId="0" fontId="11" fillId="34" borderId="21" xfId="0" applyFont="1" applyFill="1" applyBorder="1" applyAlignment="1" applyProtection="1">
      <alignment horizontal="left" indent="1"/>
      <protection/>
    </xf>
    <xf numFmtId="0" fontId="11" fillId="34" borderId="21" xfId="0" applyFont="1" applyFill="1" applyBorder="1" applyAlignment="1" applyProtection="1">
      <alignment wrapText="1"/>
      <protection/>
    </xf>
    <xf numFmtId="2" fontId="4" fillId="0" borderId="21" xfId="0" applyNumberFormat="1" applyFont="1" applyFill="1" applyBorder="1" applyAlignment="1" applyProtection="1">
      <alignment horizontal="center" vertical="top" textRotation="90" wrapText="1"/>
      <protection/>
    </xf>
    <xf numFmtId="0" fontId="10" fillId="33" borderId="0" xfId="0" applyFont="1" applyFill="1" applyBorder="1" applyAlignment="1" applyProtection="1">
      <alignment horizontal="left" vertical="top" wrapText="1" indent="2"/>
      <protection/>
    </xf>
    <xf numFmtId="0" fontId="12" fillId="33" borderId="0" xfId="0" applyFont="1" applyFill="1" applyBorder="1" applyAlignment="1" applyProtection="1">
      <alignment horizontal="center" vertical="top" wrapText="1"/>
      <protection/>
    </xf>
    <xf numFmtId="0" fontId="0" fillId="33" borderId="0" xfId="0" applyFont="1" applyFill="1" applyBorder="1" applyAlignment="1" applyProtection="1">
      <alignment horizontal="left" vertical="top" wrapText="1" indent="2"/>
      <protection/>
    </xf>
    <xf numFmtId="0" fontId="11" fillId="34" borderId="0" xfId="0" applyFont="1" applyFill="1" applyBorder="1" applyAlignment="1" applyProtection="1">
      <alignment horizontal="center"/>
      <protection/>
    </xf>
    <xf numFmtId="0" fontId="11" fillId="34" borderId="0" xfId="0" applyFont="1" applyFill="1" applyBorder="1" applyAlignment="1" applyProtection="1">
      <alignment horizontal="left" indent="1"/>
      <protection/>
    </xf>
    <xf numFmtId="0" fontId="13" fillId="34" borderId="19" xfId="0" applyFont="1" applyFill="1" applyBorder="1" applyAlignment="1" applyProtection="1">
      <alignment horizontal="left" vertical="center" indent="1"/>
      <protection/>
    </xf>
    <xf numFmtId="0" fontId="23" fillId="0" borderId="0" xfId="0" applyFont="1" applyAlignment="1" applyProtection="1">
      <alignment vertical="top"/>
      <protection/>
    </xf>
    <xf numFmtId="0" fontId="6" fillId="0" borderId="0" xfId="0" applyFont="1" applyAlignment="1" applyProtection="1">
      <alignment horizontal="left" wrapText="1" inden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11</xdr:col>
      <xdr:colOff>0</xdr:colOff>
      <xdr:row>10</xdr:row>
      <xdr:rowOff>0</xdr:rowOff>
    </xdr:to>
    <xdr:sp macro="[0]!RemoveRow">
      <xdr:nvSpPr>
        <xdr:cNvPr id="1" name="Rectangle 18"/>
        <xdr:cNvSpPr>
          <a:spLocks/>
        </xdr:cNvSpPr>
      </xdr:nvSpPr>
      <xdr:spPr>
        <a:xfrm>
          <a:off x="6534150" y="39243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66675</xdr:rowOff>
    </xdr:from>
    <xdr:to>
      <xdr:col>3</xdr:col>
      <xdr:colOff>0</xdr:colOff>
      <xdr:row>45</xdr:row>
      <xdr:rowOff>123825</xdr:rowOff>
    </xdr:to>
    <xdr:sp>
      <xdr:nvSpPr>
        <xdr:cNvPr id="2" name="Line 36"/>
        <xdr:cNvSpPr>
          <a:spLocks/>
        </xdr:cNvSpPr>
      </xdr:nvSpPr>
      <xdr:spPr>
        <a:xfrm>
          <a:off x="2333625" y="1057275"/>
          <a:ext cx="0" cy="83248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40</xdr:row>
      <xdr:rowOff>0</xdr:rowOff>
    </xdr:to>
    <xdr:sp>
      <xdr:nvSpPr>
        <xdr:cNvPr id="3" name="Line 37"/>
        <xdr:cNvSpPr>
          <a:spLocks/>
        </xdr:cNvSpPr>
      </xdr:nvSpPr>
      <xdr:spPr>
        <a:xfrm flipV="1">
          <a:off x="2324100" y="0"/>
          <a:ext cx="0" cy="84963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coreCards\2011_g-MET_231-CharpyImpactLa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oreCards\2011_g-MET_330-StudentChoiceLab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coreCards\2011_g-MET_465-DesignFairPresentat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coreCards\2011_g-MET_465-FinalDesignRepor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coreCards\2011_g-MET_465-LocalExa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coreCards\2011_g-MET_465-SeniorSurv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0</v>
          </cell>
          <cell r="J7">
            <v>0</v>
          </cell>
        </row>
        <row r="8">
          <cell r="G8">
            <v>4.6</v>
          </cell>
          <cell r="H8">
            <v>3.4</v>
          </cell>
          <cell r="I8" t="str">
            <v/>
          </cell>
          <cell r="J8" t="str">
            <v/>
          </cell>
        </row>
        <row r="9">
          <cell r="G9">
            <v>3</v>
          </cell>
          <cell r="H9">
            <v>3</v>
          </cell>
          <cell r="I9">
            <v>0</v>
          </cell>
          <cell r="J9">
            <v>0</v>
          </cell>
        </row>
        <row r="57">
          <cell r="C57">
            <v>20</v>
          </cell>
        </row>
        <row r="58">
          <cell r="C58" t="str">
            <v>MW</v>
          </cell>
        </row>
        <row r="59">
          <cell r="C59">
            <v>40932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0</v>
          </cell>
          <cell r="J7">
            <v>0</v>
          </cell>
        </row>
        <row r="8">
          <cell r="G8">
            <v>3.25</v>
          </cell>
          <cell r="H8">
            <v>3</v>
          </cell>
          <cell r="I8" t="str">
            <v/>
          </cell>
          <cell r="J8" t="str">
            <v/>
          </cell>
        </row>
        <row r="9">
          <cell r="G9">
            <v>1</v>
          </cell>
          <cell r="H9">
            <v>1</v>
          </cell>
          <cell r="I9">
            <v>0</v>
          </cell>
          <cell r="J9">
            <v>0</v>
          </cell>
        </row>
        <row r="57">
          <cell r="C57">
            <v>16</v>
          </cell>
        </row>
        <row r="58">
          <cell r="C58" t="str">
            <v>WC</v>
          </cell>
        </row>
        <row r="59">
          <cell r="C59">
            <v>40897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5</v>
          </cell>
          <cell r="J7">
            <v>0</v>
          </cell>
        </row>
        <row r="8">
          <cell r="G8">
            <v>3</v>
          </cell>
          <cell r="H8">
            <v>3</v>
          </cell>
          <cell r="I8">
            <v>3</v>
          </cell>
          <cell r="J8" t="str">
            <v/>
          </cell>
        </row>
        <row r="9">
          <cell r="G9">
            <v>1</v>
          </cell>
          <cell r="H9">
            <v>1</v>
          </cell>
          <cell r="I9">
            <v>1</v>
          </cell>
          <cell r="J9">
            <v>0</v>
          </cell>
        </row>
        <row r="57">
          <cell r="C57">
            <v>15</v>
          </cell>
        </row>
        <row r="58">
          <cell r="C58" t="str">
            <v>JK</v>
          </cell>
        </row>
        <row r="59">
          <cell r="C59">
            <v>40661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7">
          <cell r="G7">
            <v>3</v>
          </cell>
          <cell r="H7">
            <v>3</v>
          </cell>
          <cell r="I7">
            <v>3</v>
          </cell>
          <cell r="J7">
            <v>0</v>
          </cell>
        </row>
        <row r="8">
          <cell r="G8">
            <v>2.3333333333333335</v>
          </cell>
          <cell r="H8">
            <v>3</v>
          </cell>
          <cell r="I8">
            <v>2.3333333333333335</v>
          </cell>
          <cell r="J8" t="str">
            <v/>
          </cell>
        </row>
        <row r="9">
          <cell r="G9">
            <v>1</v>
          </cell>
          <cell r="H9">
            <v>3</v>
          </cell>
          <cell r="I9">
            <v>1</v>
          </cell>
          <cell r="J9">
            <v>0</v>
          </cell>
        </row>
        <row r="57">
          <cell r="C57">
            <v>9</v>
          </cell>
        </row>
        <row r="58">
          <cell r="C58" t="str">
            <v>JK</v>
          </cell>
        </row>
        <row r="59">
          <cell r="C59">
            <v>40896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0</v>
          </cell>
          <cell r="I7">
            <v>0</v>
          </cell>
          <cell r="J7">
            <v>0</v>
          </cell>
        </row>
        <row r="8">
          <cell r="G8">
            <v>4.285714285714286</v>
          </cell>
          <cell r="H8" t="str">
            <v/>
          </cell>
          <cell r="I8" t="str">
            <v/>
          </cell>
          <cell r="J8" t="str">
            <v/>
          </cell>
        </row>
        <row r="9">
          <cell r="G9">
            <v>4</v>
          </cell>
          <cell r="H9">
            <v>0</v>
          </cell>
          <cell r="I9">
            <v>0</v>
          </cell>
          <cell r="J9">
            <v>0</v>
          </cell>
        </row>
        <row r="57">
          <cell r="C57">
            <v>7</v>
          </cell>
        </row>
        <row r="58">
          <cell r="C58" t="str">
            <v>SMH</v>
          </cell>
        </row>
        <row r="59">
          <cell r="C59">
            <v>40894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sheetDataSet>
      <sheetData sheetId="0">
        <row r="7">
          <cell r="G7">
            <v>0</v>
          </cell>
          <cell r="H7">
            <v>5</v>
          </cell>
          <cell r="I7">
            <v>5</v>
          </cell>
          <cell r="J7">
            <v>0</v>
          </cell>
        </row>
        <row r="8">
          <cell r="G8" t="str">
            <v/>
          </cell>
          <cell r="H8">
            <v>4.2</v>
          </cell>
          <cell r="I8">
            <v>5</v>
          </cell>
          <cell r="J8" t="str">
            <v/>
          </cell>
        </row>
        <row r="9">
          <cell r="G9">
            <v>0</v>
          </cell>
          <cell r="H9">
            <v>3</v>
          </cell>
          <cell r="I9">
            <v>5</v>
          </cell>
          <cell r="J9">
            <v>0</v>
          </cell>
        </row>
        <row r="57">
          <cell r="C57">
            <v>10</v>
          </cell>
        </row>
        <row r="58">
          <cell r="C58" t="str">
            <v>SEN</v>
          </cell>
        </row>
        <row r="59">
          <cell r="C59">
            <v>40928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51"/>
  <sheetViews>
    <sheetView showGridLines="0" showRowColHeaders="0" showZeros="0" tabSelected="1" zoomScalePageLayoutView="0" workbookViewId="0" topLeftCell="A1">
      <selection activeCell="G8" sqref="G8"/>
    </sheetView>
  </sheetViews>
  <sheetFormatPr defaultColWidth="9.140625" defaultRowHeight="12.75"/>
  <cols>
    <col min="1" max="1" width="0.71875" style="0" customWidth="1"/>
    <col min="2" max="2" width="24.7109375" style="0" customWidth="1"/>
    <col min="3" max="3" width="9.57421875" style="0" customWidth="1"/>
    <col min="4" max="4" width="12.421875" style="0" customWidth="1"/>
    <col min="5" max="5" width="9.7109375" style="15" customWidth="1"/>
    <col min="6" max="6" width="0.71875" style="17" customWidth="1"/>
    <col min="7" max="10" width="9.8515625" style="1" customWidth="1"/>
    <col min="11" max="11" width="0.71875" style="0" customWidth="1"/>
  </cols>
  <sheetData>
    <row r="1" spans="1:11" ht="3" customHeight="1">
      <c r="A1" s="3"/>
      <c r="B1" s="2"/>
      <c r="C1" s="2"/>
      <c r="D1" s="2"/>
      <c r="E1" s="13"/>
      <c r="F1" s="16"/>
      <c r="G1" s="4"/>
      <c r="H1" s="4"/>
      <c r="I1" s="4"/>
      <c r="J1" s="4"/>
      <c r="K1" s="3"/>
    </row>
    <row r="2" spans="1:11" ht="26.25" customHeight="1">
      <c r="A2" s="3"/>
      <c r="B2" s="25" t="s">
        <v>12</v>
      </c>
      <c r="C2" s="26"/>
      <c r="D2" s="26"/>
      <c r="E2" s="78">
        <v>2011</v>
      </c>
      <c r="F2" s="21"/>
      <c r="G2" s="79" t="s">
        <v>13</v>
      </c>
      <c r="H2" s="79"/>
      <c r="I2" s="79"/>
      <c r="J2" s="79"/>
      <c r="K2" s="3"/>
    </row>
    <row r="3" spans="1:11" ht="3" customHeight="1" thickBot="1">
      <c r="A3" s="3"/>
      <c r="B3" s="27"/>
      <c r="C3" s="27"/>
      <c r="D3" s="27"/>
      <c r="E3" s="28"/>
      <c r="F3" s="29"/>
      <c r="G3" s="30"/>
      <c r="H3" s="30"/>
      <c r="I3" s="30"/>
      <c r="J3" s="30"/>
      <c r="K3" s="3"/>
    </row>
    <row r="4" spans="1:11" ht="14.25" customHeight="1" thickBot="1">
      <c r="A4" s="5"/>
      <c r="B4" s="31"/>
      <c r="C4" s="22"/>
      <c r="D4" s="32" t="s">
        <v>8</v>
      </c>
      <c r="E4" s="33" t="s">
        <v>0</v>
      </c>
      <c r="F4" s="34"/>
      <c r="G4" s="35">
        <f>IF(MAX(G11,G16,G21,G26,G31,G36,G41,G46)=0,"",MAX(G12,G17,G22,G27,G32,G37,G42,G47))</f>
        <v>4.6</v>
      </c>
      <c r="H4" s="35">
        <f>IF(MAX(H11,H16,H21,H26,H31,H36,H41,H46)=0,"",MAX(H12,H17,H22,H27,H32,H37,H42,H47))</f>
        <v>4.2</v>
      </c>
      <c r="I4" s="35">
        <f>IF(MAX(I11,I16,I21,I26,I31,I36,I41,I46)=0,"",MAX(I12,I17,I22,I27,I32,I37,I42,I47))</f>
        <v>5</v>
      </c>
      <c r="J4" s="35">
        <f>IF(MAX(J11,J16,J21,J26,J31,J36,J41,J46)=0,"",MAX(J12,J17,J22,J27,J32,J37,J42,J47))</f>
      </c>
      <c r="K4" s="3"/>
    </row>
    <row r="5" spans="1:11" ht="14.25" customHeight="1" thickBot="1">
      <c r="A5" s="6"/>
      <c r="B5" s="22"/>
      <c r="C5" s="36">
        <f>SUM(C12,C17,C22,C27,C32,C37,C42,C47)</f>
        <v>77</v>
      </c>
      <c r="D5" s="37" t="s">
        <v>11</v>
      </c>
      <c r="E5" s="38" t="s">
        <v>1</v>
      </c>
      <c r="F5" s="34"/>
      <c r="G5" s="35">
        <f>IF(OR(G4="",G4=0),"",AVERAGE(G12,G17,G22,G27,G32,G37,G42,G47))</f>
        <v>3.4938095238095235</v>
      </c>
      <c r="H5" s="35">
        <f>IF(OR(H4="",H4=0),"",AVERAGE(H12,H17,H22,H27,H32,H37,H42,H47))</f>
        <v>3.3200000000000003</v>
      </c>
      <c r="I5" s="35">
        <f>IF(OR(I4="",I4=0),"",AVERAGE(I12,I17,I22,I27,I32,I37,I42,I47))</f>
        <v>3.4444444444444446</v>
      </c>
      <c r="J5" s="35">
        <f>IF(OR(J4="",J4=0),"",AVERAGE(J12,J17,J22,J27,J32,J37,J42,J47))</f>
      </c>
      <c r="K5" s="3"/>
    </row>
    <row r="6" spans="1:11" ht="14.25" customHeight="1" thickBot="1">
      <c r="A6" s="7"/>
      <c r="B6" s="22"/>
      <c r="C6" s="39">
        <f>COUNT(G12:J12,G17:J17,G22:J22,G27:J27,G32:J32,G37:J37,G42:J42,G47:J47)</f>
        <v>13</v>
      </c>
      <c r="D6" s="37" t="s">
        <v>10</v>
      </c>
      <c r="E6" s="40" t="s">
        <v>2</v>
      </c>
      <c r="F6" s="41"/>
      <c r="G6" s="35">
        <f>IF(OR(G4="",G4=0),"",MIN(G12,G17,G22,G27,G32,G37,G42,G47))</f>
        <v>2.3333333333333335</v>
      </c>
      <c r="H6" s="35">
        <f>IF(OR(H4="",H4=0),"",MIN(H12,H17,H22,H27,H32,H37,H42,H47))</f>
        <v>3</v>
      </c>
      <c r="I6" s="35">
        <f>IF(OR(I4="",I4=0),"",MIN(I12,I17,I22,I27,I32,I37,I42,I47))</f>
        <v>2.3333333333333335</v>
      </c>
      <c r="J6" s="35">
        <f>IF(OR(J4="",J4=0),"",MIN(J12,J17,J22,J27,J32,J37,J42,J47))</f>
      </c>
      <c r="K6" s="3"/>
    </row>
    <row r="7" spans="1:11" ht="3" customHeight="1">
      <c r="A7" s="19"/>
      <c r="B7" s="42"/>
      <c r="C7" s="42"/>
      <c r="D7" s="42"/>
      <c r="E7" s="43"/>
      <c r="F7" s="41"/>
      <c r="G7" s="44" t="s">
        <v>4</v>
      </c>
      <c r="H7" s="44" t="s">
        <v>5</v>
      </c>
      <c r="I7" s="44" t="s">
        <v>6</v>
      </c>
      <c r="J7" s="44" t="s">
        <v>7</v>
      </c>
      <c r="K7" s="19"/>
    </row>
    <row r="8" spans="1:11" ht="213.75">
      <c r="A8" s="3"/>
      <c r="B8" s="45" t="s">
        <v>3</v>
      </c>
      <c r="C8" s="46"/>
      <c r="D8" s="46"/>
      <c r="E8" s="47"/>
      <c r="F8" s="41"/>
      <c r="G8" s="48" t="s">
        <v>23</v>
      </c>
      <c r="H8" s="48" t="s">
        <v>24</v>
      </c>
      <c r="I8" s="48" t="s">
        <v>25</v>
      </c>
      <c r="J8" s="49"/>
      <c r="K8" s="3"/>
    </row>
    <row r="9" spans="1:11" s="8" customFormat="1" ht="3" customHeight="1">
      <c r="A9" s="10"/>
      <c r="B9" s="50"/>
      <c r="C9" s="51"/>
      <c r="D9" s="51"/>
      <c r="E9" s="52"/>
      <c r="F9" s="41"/>
      <c r="G9" s="53"/>
      <c r="H9" s="53"/>
      <c r="I9" s="53"/>
      <c r="J9" s="53"/>
      <c r="K9" s="10"/>
    </row>
    <row r="10" spans="1:11" s="8" customFormat="1" ht="14.25" customHeight="1">
      <c r="A10" s="10"/>
      <c r="B10" s="54" t="s">
        <v>14</v>
      </c>
      <c r="C10" s="55"/>
      <c r="D10" s="55" t="b">
        <v>0</v>
      </c>
      <c r="E10" s="56"/>
      <c r="F10" s="41"/>
      <c r="G10" s="57"/>
      <c r="H10" s="57"/>
      <c r="I10" s="57"/>
      <c r="J10" s="57"/>
      <c r="K10" s="10"/>
    </row>
    <row r="11" spans="1:11" s="8" customFormat="1" ht="14.25" customHeight="1">
      <c r="A11" s="10"/>
      <c r="B11" s="77" t="s">
        <v>15</v>
      </c>
      <c r="C11" s="58">
        <v>1</v>
      </c>
      <c r="D11" s="59" t="s">
        <v>9</v>
      </c>
      <c r="E11" s="60" t="s">
        <v>0</v>
      </c>
      <c r="F11" s="41"/>
      <c r="G11" s="61">
        <f>'[1]Sheet1'!G7</f>
        <v>5</v>
      </c>
      <c r="H11" s="61">
        <f>'[1]Sheet1'!H7</f>
        <v>5</v>
      </c>
      <c r="I11" s="61">
        <f>'[1]Sheet1'!I7</f>
        <v>0</v>
      </c>
      <c r="J11" s="61">
        <f>'[1]Sheet1'!J7</f>
        <v>0</v>
      </c>
      <c r="K11" s="10"/>
    </row>
    <row r="12" spans="1:11" s="8" customFormat="1" ht="14.25" customHeight="1">
      <c r="A12" s="10"/>
      <c r="B12" s="23" t="str">
        <f>'[1]Sheet1'!C58</f>
        <v>MW</v>
      </c>
      <c r="C12" s="62">
        <f>'[1]Sheet1'!C57</f>
        <v>20</v>
      </c>
      <c r="D12" s="63" t="s">
        <v>11</v>
      </c>
      <c r="E12" s="60" t="s">
        <v>1</v>
      </c>
      <c r="F12" s="41"/>
      <c r="G12" s="61">
        <f>'[1]Sheet1'!G8</f>
        <v>4.6</v>
      </c>
      <c r="H12" s="61">
        <f>'[1]Sheet1'!H8</f>
        <v>3.4</v>
      </c>
      <c r="I12" s="61">
        <f>'[1]Sheet1'!I8</f>
      </c>
      <c r="J12" s="61">
        <f>'[1]Sheet1'!J8</f>
      </c>
      <c r="K12" s="10"/>
    </row>
    <row r="13" spans="1:11" s="8" customFormat="1" ht="14.25" customHeight="1">
      <c r="A13" s="10"/>
      <c r="B13" s="24">
        <f>'[1]Sheet1'!C59</f>
        <v>40932</v>
      </c>
      <c r="C13" s="64"/>
      <c r="D13" s="65"/>
      <c r="E13" s="60" t="s">
        <v>2</v>
      </c>
      <c r="F13" s="41"/>
      <c r="G13" s="61">
        <f>'[1]Sheet1'!G9</f>
        <v>3</v>
      </c>
      <c r="H13" s="61">
        <f>'[1]Sheet1'!H9</f>
        <v>3</v>
      </c>
      <c r="I13" s="61">
        <f>'[1]Sheet1'!I9</f>
        <v>0</v>
      </c>
      <c r="J13" s="61">
        <f>'[1]Sheet1'!J9</f>
        <v>0</v>
      </c>
      <c r="K13" s="10"/>
    </row>
    <row r="14" spans="1:11" s="8" customFormat="1" ht="3" customHeight="1">
      <c r="A14" s="10"/>
      <c r="B14" s="50"/>
      <c r="C14" s="66"/>
      <c r="D14" s="51"/>
      <c r="E14" s="52"/>
      <c r="F14" s="41"/>
      <c r="G14" s="53"/>
      <c r="H14" s="53"/>
      <c r="I14" s="53"/>
      <c r="J14" s="53"/>
      <c r="K14" s="10"/>
    </row>
    <row r="15" spans="1:11" s="8" customFormat="1" ht="14.25" customHeight="1">
      <c r="A15" s="10"/>
      <c r="B15" s="67" t="s">
        <v>16</v>
      </c>
      <c r="C15" s="68"/>
      <c r="D15" s="69" t="b">
        <v>0</v>
      </c>
      <c r="E15" s="70"/>
      <c r="F15" s="41"/>
      <c r="G15" s="71"/>
      <c r="H15" s="71"/>
      <c r="I15" s="71"/>
      <c r="J15" s="71"/>
      <c r="K15" s="10"/>
    </row>
    <row r="16" spans="1:11" s="8" customFormat="1" ht="14.25" customHeight="1">
      <c r="A16" s="10"/>
      <c r="B16" s="77" t="s">
        <v>17</v>
      </c>
      <c r="C16" s="58">
        <v>1</v>
      </c>
      <c r="D16" s="59" t="s">
        <v>9</v>
      </c>
      <c r="E16" s="60" t="s">
        <v>0</v>
      </c>
      <c r="F16" s="41"/>
      <c r="G16" s="61">
        <f>'[2]Sheet1'!G7</f>
        <v>5</v>
      </c>
      <c r="H16" s="61">
        <f>'[2]Sheet1'!H7</f>
        <v>5</v>
      </c>
      <c r="I16" s="61">
        <f>'[2]Sheet1'!I7</f>
        <v>0</v>
      </c>
      <c r="J16" s="61">
        <f>'[2]Sheet1'!J7</f>
        <v>0</v>
      </c>
      <c r="K16" s="10"/>
    </row>
    <row r="17" spans="1:11" s="8" customFormat="1" ht="14.25" customHeight="1">
      <c r="A17" s="10"/>
      <c r="B17" s="23" t="str">
        <f>'[2]Sheet1'!C58</f>
        <v>WC</v>
      </c>
      <c r="C17" s="62">
        <f>'[2]Sheet1'!C57</f>
        <v>16</v>
      </c>
      <c r="D17" s="63" t="s">
        <v>11</v>
      </c>
      <c r="E17" s="60" t="s">
        <v>1</v>
      </c>
      <c r="F17" s="41"/>
      <c r="G17" s="61">
        <f>'[2]Sheet1'!G8</f>
        <v>3.25</v>
      </c>
      <c r="H17" s="61">
        <f>'[2]Sheet1'!H8</f>
        <v>3</v>
      </c>
      <c r="I17" s="61">
        <f>'[2]Sheet1'!I8</f>
      </c>
      <c r="J17" s="61">
        <f>'[2]Sheet1'!J8</f>
      </c>
      <c r="K17" s="10"/>
    </row>
    <row r="18" spans="1:11" s="8" customFormat="1" ht="14.25" customHeight="1">
      <c r="A18" s="10"/>
      <c r="B18" s="24">
        <f>'[2]Sheet1'!C59</f>
        <v>40897</v>
      </c>
      <c r="C18" s="64"/>
      <c r="D18" s="65"/>
      <c r="E18" s="60" t="s">
        <v>2</v>
      </c>
      <c r="F18" s="41"/>
      <c r="G18" s="61">
        <f>'[2]Sheet1'!G9</f>
        <v>1</v>
      </c>
      <c r="H18" s="61">
        <f>'[2]Sheet1'!H9</f>
        <v>1</v>
      </c>
      <c r="I18" s="61">
        <f>'[2]Sheet1'!I9</f>
        <v>0</v>
      </c>
      <c r="J18" s="61">
        <f>'[2]Sheet1'!J9</f>
        <v>0</v>
      </c>
      <c r="K18" s="10"/>
    </row>
    <row r="19" spans="1:11" s="8" customFormat="1" ht="3" customHeight="1">
      <c r="A19" s="10"/>
      <c r="B19" s="72"/>
      <c r="C19" s="73"/>
      <c r="D19" s="74"/>
      <c r="E19" s="51"/>
      <c r="F19" s="41"/>
      <c r="G19" s="53"/>
      <c r="H19" s="53"/>
      <c r="I19" s="53"/>
      <c r="J19" s="53"/>
      <c r="K19" s="10"/>
    </row>
    <row r="20" spans="1:11" s="8" customFormat="1" ht="14.25" customHeight="1">
      <c r="A20" s="10"/>
      <c r="B20" s="67" t="s">
        <v>18</v>
      </c>
      <c r="C20" s="75"/>
      <c r="D20" s="76" t="b">
        <v>0</v>
      </c>
      <c r="E20" s="70"/>
      <c r="F20" s="41"/>
      <c r="G20" s="71"/>
      <c r="H20" s="71"/>
      <c r="I20" s="71"/>
      <c r="J20" s="71"/>
      <c r="K20" s="10"/>
    </row>
    <row r="21" spans="1:11" s="8" customFormat="1" ht="14.25" customHeight="1">
      <c r="A21" s="10"/>
      <c r="B21" s="77" t="s">
        <v>19</v>
      </c>
      <c r="C21" s="58">
        <v>1</v>
      </c>
      <c r="D21" s="59" t="s">
        <v>9</v>
      </c>
      <c r="E21" s="60" t="s">
        <v>0</v>
      </c>
      <c r="F21" s="41"/>
      <c r="G21" s="61">
        <f>'[3]Sheet1'!G7</f>
        <v>5</v>
      </c>
      <c r="H21" s="61">
        <f>'[3]Sheet1'!H7</f>
        <v>5</v>
      </c>
      <c r="I21" s="61">
        <f>'[3]Sheet1'!I7</f>
        <v>5</v>
      </c>
      <c r="J21" s="61">
        <f>'[3]Sheet1'!J7</f>
        <v>0</v>
      </c>
      <c r="K21" s="10"/>
    </row>
    <row r="22" spans="1:11" s="8" customFormat="1" ht="14.25" customHeight="1">
      <c r="A22" s="10"/>
      <c r="B22" s="23" t="str">
        <f>'[3]Sheet1'!C58</f>
        <v>JK</v>
      </c>
      <c r="C22" s="62">
        <f>'[3]Sheet1'!C57</f>
        <v>15</v>
      </c>
      <c r="D22" s="63" t="s">
        <v>11</v>
      </c>
      <c r="E22" s="60" t="s">
        <v>1</v>
      </c>
      <c r="F22" s="41"/>
      <c r="G22" s="61">
        <f>'[3]Sheet1'!G8</f>
        <v>3</v>
      </c>
      <c r="H22" s="61">
        <f>'[3]Sheet1'!H8</f>
        <v>3</v>
      </c>
      <c r="I22" s="61">
        <f>'[3]Sheet1'!I8</f>
        <v>3</v>
      </c>
      <c r="J22" s="61">
        <f>'[3]Sheet1'!J8</f>
      </c>
      <c r="K22" s="10"/>
    </row>
    <row r="23" spans="1:11" s="8" customFormat="1" ht="14.25" customHeight="1">
      <c r="A23" s="10"/>
      <c r="B23" s="24">
        <f>'[3]Sheet1'!C59</f>
        <v>40661</v>
      </c>
      <c r="C23" s="64"/>
      <c r="D23" s="65"/>
      <c r="E23" s="60" t="s">
        <v>2</v>
      </c>
      <c r="F23" s="41"/>
      <c r="G23" s="61">
        <f>'[3]Sheet1'!G9</f>
        <v>1</v>
      </c>
      <c r="H23" s="61">
        <f>'[3]Sheet1'!H9</f>
        <v>1</v>
      </c>
      <c r="I23" s="61">
        <f>'[3]Sheet1'!I9</f>
        <v>1</v>
      </c>
      <c r="J23" s="61">
        <f>'[3]Sheet1'!J9</f>
        <v>0</v>
      </c>
      <c r="K23" s="10"/>
    </row>
    <row r="24" spans="1:11" s="8" customFormat="1" ht="3" customHeight="1">
      <c r="A24" s="10"/>
      <c r="B24" s="72"/>
      <c r="C24" s="73"/>
      <c r="D24" s="74"/>
      <c r="E24" s="51"/>
      <c r="F24" s="41"/>
      <c r="G24" s="53"/>
      <c r="H24" s="53"/>
      <c r="I24" s="53"/>
      <c r="J24" s="53"/>
      <c r="K24" s="10"/>
    </row>
    <row r="25" spans="1:11" s="8" customFormat="1" ht="14.25" customHeight="1">
      <c r="A25" s="10"/>
      <c r="B25" s="67" t="s">
        <v>18</v>
      </c>
      <c r="C25" s="68"/>
      <c r="D25" s="69" t="b">
        <v>0</v>
      </c>
      <c r="E25" s="70"/>
      <c r="F25" s="41"/>
      <c r="G25" s="71"/>
      <c r="H25" s="71"/>
      <c r="I25" s="71"/>
      <c r="J25" s="71"/>
      <c r="K25" s="10"/>
    </row>
    <row r="26" spans="1:16" s="8" customFormat="1" ht="14.25" customHeight="1">
      <c r="A26" s="10"/>
      <c r="B26" s="77" t="s">
        <v>20</v>
      </c>
      <c r="C26" s="58">
        <v>1</v>
      </c>
      <c r="D26" s="59" t="s">
        <v>9</v>
      </c>
      <c r="E26" s="60" t="s">
        <v>0</v>
      </c>
      <c r="F26" s="41"/>
      <c r="G26" s="61">
        <f>'[4]Sheet1'!G7</f>
        <v>3</v>
      </c>
      <c r="H26" s="61">
        <f>'[4]Sheet1'!H7</f>
        <v>3</v>
      </c>
      <c r="I26" s="61">
        <f>'[4]Sheet1'!I7</f>
        <v>3</v>
      </c>
      <c r="J26" s="61">
        <f>'[4]Sheet1'!J7</f>
        <v>0</v>
      </c>
      <c r="K26" s="10"/>
      <c r="M26" s="9"/>
      <c r="N26" s="9"/>
      <c r="O26" s="9"/>
      <c r="P26" s="9"/>
    </row>
    <row r="27" spans="1:11" s="8" customFormat="1" ht="14.25" customHeight="1">
      <c r="A27" s="10"/>
      <c r="B27" s="23" t="str">
        <f>'[4]Sheet1'!C58</f>
        <v>JK</v>
      </c>
      <c r="C27" s="62">
        <f>'[4]Sheet1'!C57</f>
        <v>9</v>
      </c>
      <c r="D27" s="63" t="s">
        <v>11</v>
      </c>
      <c r="E27" s="60" t="s">
        <v>1</v>
      </c>
      <c r="F27" s="41"/>
      <c r="G27" s="61">
        <f>'[4]Sheet1'!G8</f>
        <v>2.3333333333333335</v>
      </c>
      <c r="H27" s="61">
        <f>'[4]Sheet1'!H8</f>
        <v>3</v>
      </c>
      <c r="I27" s="61">
        <f>'[4]Sheet1'!I8</f>
        <v>2.3333333333333335</v>
      </c>
      <c r="J27" s="61">
        <f>'[4]Sheet1'!J8</f>
      </c>
      <c r="K27" s="10"/>
    </row>
    <row r="28" spans="1:11" s="8" customFormat="1" ht="14.25" customHeight="1">
      <c r="A28" s="10"/>
      <c r="B28" s="24">
        <f>'[4]Sheet1'!C59</f>
        <v>40896</v>
      </c>
      <c r="C28" s="64"/>
      <c r="D28" s="65"/>
      <c r="E28" s="60" t="s">
        <v>2</v>
      </c>
      <c r="F28" s="41"/>
      <c r="G28" s="61">
        <f>'[4]Sheet1'!G9</f>
        <v>1</v>
      </c>
      <c r="H28" s="61">
        <f>'[4]Sheet1'!H9</f>
        <v>3</v>
      </c>
      <c r="I28" s="61">
        <f>'[4]Sheet1'!I9</f>
        <v>1</v>
      </c>
      <c r="J28" s="61">
        <f>'[4]Sheet1'!J9</f>
        <v>0</v>
      </c>
      <c r="K28" s="10"/>
    </row>
    <row r="29" spans="1:11" s="8" customFormat="1" ht="3" customHeight="1">
      <c r="A29" s="10"/>
      <c r="B29" s="72"/>
      <c r="C29" s="73"/>
      <c r="D29" s="74"/>
      <c r="E29" s="51"/>
      <c r="F29" s="41"/>
      <c r="G29" s="53"/>
      <c r="H29" s="53"/>
      <c r="I29" s="53"/>
      <c r="J29" s="53"/>
      <c r="K29" s="10"/>
    </row>
    <row r="30" spans="1:11" s="8" customFormat="1" ht="14.25" customHeight="1">
      <c r="A30" s="10"/>
      <c r="B30" s="67" t="s">
        <v>18</v>
      </c>
      <c r="C30" s="68"/>
      <c r="D30" s="69" t="b">
        <v>0</v>
      </c>
      <c r="E30" s="70"/>
      <c r="F30" s="41"/>
      <c r="G30" s="71"/>
      <c r="H30" s="71"/>
      <c r="I30" s="71"/>
      <c r="J30" s="71"/>
      <c r="K30" s="10"/>
    </row>
    <row r="31" spans="1:11" ht="14.25" customHeight="1">
      <c r="A31" s="10"/>
      <c r="B31" s="77" t="s">
        <v>21</v>
      </c>
      <c r="C31" s="58">
        <v>2</v>
      </c>
      <c r="D31" s="59" t="s">
        <v>9</v>
      </c>
      <c r="E31" s="60" t="s">
        <v>0</v>
      </c>
      <c r="F31" s="41"/>
      <c r="G31" s="61">
        <f>'[5]Sheet1'!G7</f>
        <v>5</v>
      </c>
      <c r="H31" s="61">
        <f>'[5]Sheet1'!H7</f>
        <v>0</v>
      </c>
      <c r="I31" s="61">
        <f>'[5]Sheet1'!I7</f>
        <v>0</v>
      </c>
      <c r="J31" s="61">
        <f>'[5]Sheet1'!J7</f>
        <v>0</v>
      </c>
      <c r="K31" s="10"/>
    </row>
    <row r="32" spans="1:11" ht="14.25" customHeight="1">
      <c r="A32" s="10"/>
      <c r="B32" s="23" t="str">
        <f>'[5]Sheet1'!C58</f>
        <v>SMH</v>
      </c>
      <c r="C32" s="62">
        <f>'[5]Sheet1'!C57</f>
        <v>7</v>
      </c>
      <c r="D32" s="63" t="s">
        <v>11</v>
      </c>
      <c r="E32" s="60" t="s">
        <v>1</v>
      </c>
      <c r="F32" s="41"/>
      <c r="G32" s="61">
        <f>'[5]Sheet1'!G8</f>
        <v>4.285714285714286</v>
      </c>
      <c r="H32" s="61">
        <f>'[5]Sheet1'!H8</f>
      </c>
      <c r="I32" s="61">
        <f>'[5]Sheet1'!I8</f>
      </c>
      <c r="J32" s="61">
        <f>'[5]Sheet1'!J8</f>
      </c>
      <c r="K32" s="10"/>
    </row>
    <row r="33" spans="1:11" ht="14.25" customHeight="1">
      <c r="A33" s="10"/>
      <c r="B33" s="24">
        <f>'[5]Sheet1'!C59</f>
        <v>40894</v>
      </c>
      <c r="C33" s="64"/>
      <c r="D33" s="65"/>
      <c r="E33" s="60" t="s">
        <v>2</v>
      </c>
      <c r="F33" s="41"/>
      <c r="G33" s="61">
        <f>'[5]Sheet1'!G9</f>
        <v>4</v>
      </c>
      <c r="H33" s="61">
        <f>'[5]Sheet1'!H9</f>
        <v>0</v>
      </c>
      <c r="I33" s="61">
        <f>'[5]Sheet1'!I9</f>
        <v>0</v>
      </c>
      <c r="J33" s="61">
        <f>'[5]Sheet1'!J9</f>
        <v>0</v>
      </c>
      <c r="K33" s="10"/>
    </row>
    <row r="34" spans="1:11" s="8" customFormat="1" ht="3" customHeight="1">
      <c r="A34" s="10"/>
      <c r="B34" s="72"/>
      <c r="C34" s="73"/>
      <c r="D34" s="74"/>
      <c r="E34" s="51"/>
      <c r="F34" s="41"/>
      <c r="G34" s="53"/>
      <c r="H34" s="53"/>
      <c r="I34" s="53"/>
      <c r="J34" s="53"/>
      <c r="K34" s="10"/>
    </row>
    <row r="35" spans="1:11" s="8" customFormat="1" ht="14.25" customHeight="1">
      <c r="A35" s="10"/>
      <c r="B35" s="67" t="s">
        <v>18</v>
      </c>
      <c r="C35" s="68"/>
      <c r="D35" s="69" t="b">
        <v>0</v>
      </c>
      <c r="E35" s="70"/>
      <c r="F35" s="41"/>
      <c r="G35" s="71"/>
      <c r="H35" s="71"/>
      <c r="I35" s="71"/>
      <c r="J35" s="71"/>
      <c r="K35" s="10"/>
    </row>
    <row r="36" spans="1:11" ht="14.25" customHeight="1">
      <c r="A36" s="10"/>
      <c r="B36" s="77" t="s">
        <v>22</v>
      </c>
      <c r="C36" s="58">
        <v>3</v>
      </c>
      <c r="D36" s="59" t="s">
        <v>9</v>
      </c>
      <c r="E36" s="60" t="s">
        <v>0</v>
      </c>
      <c r="F36" s="41"/>
      <c r="G36" s="61">
        <f>'[6]Sheet1'!G7</f>
        <v>0</v>
      </c>
      <c r="H36" s="61">
        <f>'[6]Sheet1'!H7</f>
        <v>5</v>
      </c>
      <c r="I36" s="61">
        <f>'[6]Sheet1'!I7</f>
        <v>5</v>
      </c>
      <c r="J36" s="61">
        <f>'[6]Sheet1'!J7</f>
        <v>0</v>
      </c>
      <c r="K36" s="10"/>
    </row>
    <row r="37" spans="1:11" ht="14.25" customHeight="1">
      <c r="A37" s="10"/>
      <c r="B37" s="23" t="str">
        <f>'[6]Sheet1'!C58</f>
        <v>SEN</v>
      </c>
      <c r="C37" s="62">
        <f>'[6]Sheet1'!C57</f>
        <v>10</v>
      </c>
      <c r="D37" s="63" t="s">
        <v>11</v>
      </c>
      <c r="E37" s="60" t="s">
        <v>1</v>
      </c>
      <c r="F37" s="41"/>
      <c r="G37" s="61">
        <f>'[6]Sheet1'!G8</f>
      </c>
      <c r="H37" s="61">
        <f>'[6]Sheet1'!H8</f>
        <v>4.2</v>
      </c>
      <c r="I37" s="61">
        <f>'[6]Sheet1'!I8</f>
        <v>5</v>
      </c>
      <c r="J37" s="61">
        <f>'[6]Sheet1'!J8</f>
      </c>
      <c r="K37" s="10"/>
    </row>
    <row r="38" spans="1:11" ht="14.25" customHeight="1">
      <c r="A38" s="10"/>
      <c r="B38" s="24">
        <f>'[6]Sheet1'!C59</f>
        <v>40928</v>
      </c>
      <c r="C38" s="64"/>
      <c r="D38" s="65"/>
      <c r="E38" s="60" t="s">
        <v>2</v>
      </c>
      <c r="F38" s="41"/>
      <c r="G38" s="61">
        <f>'[6]Sheet1'!G9</f>
        <v>0</v>
      </c>
      <c r="H38" s="61">
        <f>'[6]Sheet1'!H9</f>
        <v>3</v>
      </c>
      <c r="I38" s="61">
        <f>'[6]Sheet1'!I9</f>
        <v>5</v>
      </c>
      <c r="J38" s="61">
        <f>'[6]Sheet1'!J9</f>
        <v>0</v>
      </c>
      <c r="K38" s="10"/>
    </row>
    <row r="39" spans="1:11" s="8" customFormat="1" ht="3" customHeight="1">
      <c r="A39" s="10"/>
      <c r="B39" s="72"/>
      <c r="C39" s="73"/>
      <c r="D39" s="74"/>
      <c r="E39" s="51"/>
      <c r="F39" s="41"/>
      <c r="G39" s="53"/>
      <c r="H39" s="53"/>
      <c r="I39" s="53"/>
      <c r="J39" s="53"/>
      <c r="K39" s="10"/>
    </row>
    <row r="40" spans="1:11" s="8" customFormat="1" ht="14.25" customHeight="1">
      <c r="A40" s="10"/>
      <c r="B40" s="67"/>
      <c r="C40" s="75"/>
      <c r="D40" s="76" t="b">
        <v>0</v>
      </c>
      <c r="E40" s="70"/>
      <c r="F40" s="41"/>
      <c r="G40" s="71"/>
      <c r="H40" s="71"/>
      <c r="I40" s="71"/>
      <c r="J40" s="71"/>
      <c r="K40" s="10"/>
    </row>
    <row r="41" spans="1:11" ht="14.25" customHeight="1">
      <c r="A41" s="10"/>
      <c r="B41" s="77"/>
      <c r="C41" s="58"/>
      <c r="D41" s="59" t="s">
        <v>9</v>
      </c>
      <c r="E41" s="60" t="s">
        <v>0</v>
      </c>
      <c r="F41" s="41"/>
      <c r="G41" s="61"/>
      <c r="H41" s="61"/>
      <c r="I41" s="61"/>
      <c r="J41" s="61"/>
      <c r="K41" s="10"/>
    </row>
    <row r="42" spans="1:11" ht="14.25" customHeight="1">
      <c r="A42" s="10"/>
      <c r="B42" s="23"/>
      <c r="C42" s="62"/>
      <c r="D42" s="63" t="s">
        <v>11</v>
      </c>
      <c r="E42" s="60" t="s">
        <v>1</v>
      </c>
      <c r="F42" s="41"/>
      <c r="G42" s="61"/>
      <c r="H42" s="61"/>
      <c r="I42" s="61"/>
      <c r="J42" s="61"/>
      <c r="K42" s="10"/>
    </row>
    <row r="43" spans="1:11" ht="14.25" customHeight="1">
      <c r="A43" s="10"/>
      <c r="B43" s="24"/>
      <c r="C43" s="64"/>
      <c r="D43" s="65"/>
      <c r="E43" s="60" t="s">
        <v>2</v>
      </c>
      <c r="F43" s="41"/>
      <c r="G43" s="61"/>
      <c r="H43" s="61"/>
      <c r="I43" s="61"/>
      <c r="J43" s="61"/>
      <c r="K43" s="10"/>
    </row>
    <row r="44" spans="1:11" s="8" customFormat="1" ht="3" customHeight="1">
      <c r="A44" s="10"/>
      <c r="B44" s="72"/>
      <c r="C44" s="73"/>
      <c r="D44" s="74"/>
      <c r="E44" s="51"/>
      <c r="F44" s="41"/>
      <c r="G44" s="53"/>
      <c r="H44" s="53"/>
      <c r="I44" s="53"/>
      <c r="J44" s="53"/>
      <c r="K44" s="10"/>
    </row>
    <row r="45" spans="1:11" s="8" customFormat="1" ht="14.25" customHeight="1">
      <c r="A45" s="10"/>
      <c r="B45" s="67"/>
      <c r="C45" s="68"/>
      <c r="D45" s="69" t="b">
        <v>0</v>
      </c>
      <c r="E45" s="70"/>
      <c r="F45" s="41"/>
      <c r="G45" s="71"/>
      <c r="H45" s="71"/>
      <c r="I45" s="71"/>
      <c r="J45" s="71"/>
      <c r="K45" s="10"/>
    </row>
    <row r="46" spans="1:11" ht="14.25" customHeight="1">
      <c r="A46" s="10"/>
      <c r="B46" s="77"/>
      <c r="C46" s="58"/>
      <c r="D46" s="59" t="s">
        <v>9</v>
      </c>
      <c r="E46" s="60" t="s">
        <v>0</v>
      </c>
      <c r="F46" s="41"/>
      <c r="G46" s="61"/>
      <c r="H46" s="61"/>
      <c r="I46" s="61"/>
      <c r="J46" s="61"/>
      <c r="K46" s="10"/>
    </row>
    <row r="47" spans="1:11" ht="14.25" customHeight="1">
      <c r="A47" s="10"/>
      <c r="B47" s="23"/>
      <c r="C47" s="62"/>
      <c r="D47" s="63" t="s">
        <v>11</v>
      </c>
      <c r="E47" s="60" t="s">
        <v>1</v>
      </c>
      <c r="F47" s="41"/>
      <c r="G47" s="61"/>
      <c r="H47" s="61"/>
      <c r="I47" s="61"/>
      <c r="J47" s="61"/>
      <c r="K47" s="10"/>
    </row>
    <row r="48" spans="1:11" ht="14.25" customHeight="1">
      <c r="A48" s="10"/>
      <c r="B48" s="24"/>
      <c r="C48" s="64"/>
      <c r="D48" s="65"/>
      <c r="E48" s="60" t="s">
        <v>2</v>
      </c>
      <c r="F48" s="41"/>
      <c r="G48" s="61"/>
      <c r="H48" s="61"/>
      <c r="I48" s="61"/>
      <c r="J48" s="61"/>
      <c r="K48" s="10"/>
    </row>
    <row r="49" spans="1:11" s="8" customFormat="1" ht="3" customHeight="1">
      <c r="A49" s="10"/>
      <c r="B49" s="18"/>
      <c r="C49" s="11"/>
      <c r="D49" s="11"/>
      <c r="E49" s="14"/>
      <c r="F49" s="20"/>
      <c r="G49" s="12"/>
      <c r="H49" s="12"/>
      <c r="I49" s="12"/>
      <c r="J49" s="12"/>
      <c r="K49" s="10"/>
    </row>
    <row r="50" spans="1:11" s="8" customFormat="1" ht="12" customHeight="1">
      <c r="A50"/>
      <c r="B50"/>
      <c r="C50"/>
      <c r="D50"/>
      <c r="E50" s="15"/>
      <c r="F50" s="17"/>
      <c r="G50" s="1"/>
      <c r="H50" s="1"/>
      <c r="I50" s="1"/>
      <c r="J50" s="1"/>
      <c r="K50"/>
    </row>
    <row r="51" spans="1:11" s="8" customFormat="1" ht="10.5" customHeight="1">
      <c r="A51"/>
      <c r="B51"/>
      <c r="C51"/>
      <c r="D51"/>
      <c r="E51" s="15"/>
      <c r="F51" s="17"/>
      <c r="G51" s="1"/>
      <c r="H51" s="1"/>
      <c r="I51" s="1"/>
      <c r="J51" s="1"/>
      <c r="K51"/>
    </row>
    <row r="52" ht="3.75" customHeight="1"/>
  </sheetData>
  <sheetProtection/>
  <mergeCells count="1">
    <mergeCell ref="G2:J2"/>
  </mergeCells>
  <printOptions/>
  <pageMargins left="0.75" right="0.75" top="1" bottom="1" header="0.5" footer="0.5"/>
  <pageSetup fitToHeight="1" fitToWidth="1" horizontalDpi="600" verticalDpi="600" orientation="portrait"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dcterms:created xsi:type="dcterms:W3CDTF">2003-10-25T15:57:00Z</dcterms:created>
  <dcterms:modified xsi:type="dcterms:W3CDTF">2016-06-26T00:18:16Z</dcterms:modified>
  <cp:category/>
  <cp:version/>
  <cp:contentType/>
  <cp:contentStatus/>
</cp:coreProperties>
</file>