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Understand the engineering design process 
Low Performance:1:1
·   Poorly articulated statement of engineering design problem; immature strategy for solution.
Average:3:3
·   Reasonable statement of engineering design problem; designs acceptable strategy for solution.
Exemplary Performance:5:5
·   Clearly states and articulates engineering design problem; designs efficient strategy for solution.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Formulate possible engineering solutions 
Low Performance:1:1
·   Completes few or none of necessary iterations in decision-making process for solution.
Average:3:3
·   Completes some of the necessary iterations in decision-making process to arrive at solution.
Exemplary Performance:5:5
·   Completes all necessary iterations in decision-making process to arrive at solution.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Performance:1:1
·   
Average:3:3
·   
Exemplary Performance:5:5
·   
</t>
        </r>
      </text>
    </comment>
    <comment ref="I8" authorId="1">
      <text>
        <r>
          <rPr>
            <sz val="8"/>
            <rFont val="Tahoma"/>
            <family val="2"/>
          </rPr>
          <t xml:space="preserve">Master the iterative process in engineering design 
Low Performance:1:1
·   Fails to specify materials, uses them in ways that exceed their service properties, or pays little attention to optimizing materials properties or cost.
Average:3:3
·   Partially or marginally specifies material properties, uses materials in ways that unnecessarily pushes their properties, or uses less-than-optimal materials.
Exemplary Performance:5:5
·   Exhaustively specifies materials, uses them in ways that clearly meet their properties, and pays close attention to optimizing materials properties and cost.
</t>
        </r>
      </text>
    </comment>
  </commentList>
</comments>
</file>

<file path=xl/sharedStrings.xml><?xml version="1.0" encoding="utf-8"?>
<sst xmlns="http://schemas.openxmlformats.org/spreadsheetml/2006/main" count="63" uniqueCount="22">
  <si>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</si>
  <si>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</si>
  <si>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</si>
  <si>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</si>
  <si>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</si>
  <si>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</si>
  <si>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</si>
  <si>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</si>
  <si>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</si>
  <si>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</si>
  <si>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</si>
  <si>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</si>
  <si>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</si>
  <si>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(c) Optimally select material and design materials treatment and production processes</t>
  </si>
  <si>
    <t>MET_465</t>
  </si>
  <si>
    <t xml:space="preserve"> (c)           FinalDesignReport</t>
  </si>
  <si>
    <t xml:space="preserve"> (c)           LocalExam</t>
  </si>
  <si>
    <t xml:space="preserve"> (c)           SeniorSurvey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</si>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</sst>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23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6103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6781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c-MET_465-FinalDesign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c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1_c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3</v>
          </cell>
          <cell r="H7">
            <v>3</v>
          </cell>
          <cell r="I7">
            <v>5</v>
          </cell>
          <cell r="J7">
            <v>3</v>
          </cell>
        </row>
        <row r="8">
          <cell r="G8">
            <v>3</v>
          </cell>
          <cell r="H8">
            <v>3</v>
          </cell>
          <cell r="I8">
            <v>3.6666666666666665</v>
          </cell>
          <cell r="J8">
            <v>3</v>
          </cell>
        </row>
        <row r="9">
          <cell r="G9">
            <v>3</v>
          </cell>
          <cell r="H9">
            <v>3</v>
          </cell>
          <cell r="I9">
            <v>3</v>
          </cell>
          <cell r="J9">
            <v>3</v>
          </cell>
        </row>
        <row r="57">
          <cell r="C57">
            <v>12</v>
          </cell>
        </row>
        <row r="58">
          <cell r="C58" t="str">
            <v>JK</v>
          </cell>
        </row>
        <row r="59">
          <cell r="C59">
            <v>40671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4.428571428571429</v>
          </cell>
          <cell r="H8">
            <v>4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40894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5</v>
          </cell>
          <cell r="J7">
            <v>5</v>
          </cell>
        </row>
        <row r="8">
          <cell r="G8">
            <v>4.6</v>
          </cell>
          <cell r="H8" t="str">
            <v/>
          </cell>
          <cell r="I8">
            <v>4.2</v>
          </cell>
          <cell r="J8">
            <v>3</v>
          </cell>
        </row>
        <row r="9">
          <cell r="G9">
            <v>3</v>
          </cell>
          <cell r="H9">
            <v>0</v>
          </cell>
          <cell r="I9">
            <v>3</v>
          </cell>
          <cell r="J9">
            <v>1</v>
          </cell>
        </row>
        <row r="57">
          <cell r="C57">
            <v>20</v>
          </cell>
        </row>
        <row r="58">
          <cell r="C58" t="str">
            <v>SEN</v>
          </cell>
        </row>
        <row r="59">
          <cell r="C59">
            <v>40928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2011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4.6</v>
      </c>
      <c r="H4" s="35">
        <f>IF(MAX(H11,H16,H21,H26,H31,H36,H41,H46)=0,"",MAX(H12,H17,H22,H27,H32,H37,H42,H47))</f>
        <v>4</v>
      </c>
      <c r="I4" s="35">
        <f>IF(MAX(I11,I16,I21,I26,I31,I36,I41,I46)=0,"",MAX(I12,I17,I22,I27,I32,I37,I42,I47))</f>
        <v>4.2</v>
      </c>
      <c r="J4" s="35">
        <f>IF(MAX(J11,J16,J21,J26,J31,J36,J41,J46)=0,"",MAX(J12,J17,J22,J27,J32,J37,J42,J47))</f>
        <v>3</v>
      </c>
      <c r="K4" s="3"/>
    </row>
    <row r="5" spans="1:11" ht="14.25" customHeight="1" thickBot="1">
      <c r="A5" s="6"/>
      <c r="B5" s="22"/>
      <c r="C5" s="36">
        <f>SUM(C12,C17,C22,C27,C32,C37,C42,C47)</f>
        <v>43</v>
      </c>
      <c r="D5" s="37" t="s">
        <v>11</v>
      </c>
      <c r="E5" s="38" t="s">
        <v>1</v>
      </c>
      <c r="F5" s="34"/>
      <c r="G5" s="35">
        <f>IF(OR(G4="",G4=0),"",AVERAGE(G12,G17,G22,G27,G32,G37,G42,G47))</f>
        <v>4.0095238095238095</v>
      </c>
      <c r="H5" s="35">
        <f>IF(OR(H4="",H4=0),"",AVERAGE(H12,H17,H22,H27,H32,H37,H42,H47))</f>
        <v>3.5</v>
      </c>
      <c r="I5" s="35">
        <f>IF(OR(I4="",I4=0),"",AVERAGE(I12,I17,I22,I27,I32,I37,I42,I47))</f>
        <v>3.9333333333333336</v>
      </c>
      <c r="J5" s="35">
        <f>IF(OR(J4="",J4=0),"",AVERAGE(J12,J17,J22,J27,J32,J37,J42,J47))</f>
        <v>3</v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9</v>
      </c>
      <c r="D6" s="37" t="s">
        <v>10</v>
      </c>
      <c r="E6" s="40" t="s">
        <v>2</v>
      </c>
      <c r="F6" s="41"/>
      <c r="G6" s="35">
        <f>IF(OR(G4="",G4=0),"",MIN(G12,G17,G22,G27,G32,G37,G42,G47))</f>
        <v>3</v>
      </c>
      <c r="H6" s="35">
        <f>IF(OR(H4="",H4=0),"",MIN(H12,H17,H22,H27,H32,H37,H42,H47))</f>
        <v>3</v>
      </c>
      <c r="I6" s="35">
        <f>IF(OR(I4="",I4=0),"",MIN(I12,I17,I22,I27,I32,I37,I42,I47))</f>
        <v>3.6666666666666665</v>
      </c>
      <c r="J6" s="35">
        <f>IF(OR(J4="",J4=0),"",MIN(J12,J17,J22,J27,J32,J37,J42,J47))</f>
        <v>3</v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78.75">
      <c r="A8" s="3"/>
      <c r="B8" s="45" t="s">
        <v>3</v>
      </c>
      <c r="C8" s="46"/>
      <c r="D8" s="46"/>
      <c r="E8" s="47"/>
      <c r="F8" s="41"/>
      <c r="G8" s="48" t="s">
        <v>18</v>
      </c>
      <c r="H8" s="48" t="s">
        <v>19</v>
      </c>
      <c r="I8" s="48" t="s">
        <v>20</v>
      </c>
      <c r="J8" s="49" t="s">
        <v>21</v>
      </c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3</v>
      </c>
      <c r="H11" s="61">
        <f>'[1]Sheet1'!H7</f>
        <v>3</v>
      </c>
      <c r="I11" s="61">
        <f>'[1]Sheet1'!I7</f>
        <v>5</v>
      </c>
      <c r="J11" s="61">
        <f>'[1]Sheet1'!J7</f>
        <v>3</v>
      </c>
      <c r="K11" s="10"/>
    </row>
    <row r="12" spans="1:11" s="8" customFormat="1" ht="14.25" customHeight="1">
      <c r="A12" s="10"/>
      <c r="B12" s="23" t="str">
        <f>'[1]Sheet1'!C58</f>
        <v>JK</v>
      </c>
      <c r="C12" s="62">
        <f>'[1]Sheet1'!C57</f>
        <v>12</v>
      </c>
      <c r="D12" s="63" t="s">
        <v>11</v>
      </c>
      <c r="E12" s="60" t="s">
        <v>1</v>
      </c>
      <c r="F12" s="41"/>
      <c r="G12" s="61">
        <f>'[1]Sheet1'!G8</f>
        <v>3</v>
      </c>
      <c r="H12" s="61">
        <f>'[1]Sheet1'!H8</f>
        <v>3</v>
      </c>
      <c r="I12" s="61">
        <f>'[1]Sheet1'!I8</f>
        <v>3.6666666666666665</v>
      </c>
      <c r="J12" s="61">
        <f>'[1]Sheet1'!J8</f>
        <v>3</v>
      </c>
      <c r="K12" s="10"/>
    </row>
    <row r="13" spans="1:11" s="8" customFormat="1" ht="14.25" customHeight="1">
      <c r="A13" s="10"/>
      <c r="B13" s="24">
        <f>'[1]Sheet1'!C59</f>
        <v>40671</v>
      </c>
      <c r="C13" s="64"/>
      <c r="D13" s="65"/>
      <c r="E13" s="60" t="s">
        <v>2</v>
      </c>
      <c r="F13" s="41"/>
      <c r="G13" s="61">
        <f>'[1]Sheet1'!G9</f>
        <v>3</v>
      </c>
      <c r="H13" s="61">
        <f>'[1]Sheet1'!H9</f>
        <v>3</v>
      </c>
      <c r="I13" s="61">
        <f>'[1]Sheet1'!I9</f>
        <v>3</v>
      </c>
      <c r="J13" s="61">
        <f>'[1]Sheet1'!J9</f>
        <v>3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14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16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5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11</v>
      </c>
      <c r="D17" s="63" t="s">
        <v>11</v>
      </c>
      <c r="E17" s="60" t="s">
        <v>1</v>
      </c>
      <c r="F17" s="41"/>
      <c r="G17" s="61">
        <f>'[2]Sheet1'!G8</f>
        <v>4.428571428571429</v>
      </c>
      <c r="H17" s="61">
        <f>'[2]Sheet1'!H8</f>
        <v>4</v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40894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3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14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17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0</v>
      </c>
      <c r="I21" s="61">
        <f>'[3]Sheet1'!I7</f>
        <v>5</v>
      </c>
      <c r="J21" s="61">
        <f>'[3]Sheet1'!J7</f>
        <v>5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20</v>
      </c>
      <c r="D22" s="63" t="s">
        <v>11</v>
      </c>
      <c r="E22" s="60" t="s">
        <v>1</v>
      </c>
      <c r="F22" s="41"/>
      <c r="G22" s="61">
        <f>'[3]Sheet1'!G8</f>
        <v>4.6</v>
      </c>
      <c r="H22" s="61">
        <f>'[3]Sheet1'!H8</f>
      </c>
      <c r="I22" s="61">
        <f>'[3]Sheet1'!I8</f>
        <v>4.2</v>
      </c>
      <c r="J22" s="61">
        <f>'[3]Sheet1'!J8</f>
        <v>3</v>
      </c>
      <c r="K22" s="10"/>
    </row>
    <row r="23" spans="1:11" s="8" customFormat="1" ht="14.25" customHeight="1">
      <c r="A23" s="10"/>
      <c r="B23" s="24">
        <f>'[3]Sheet1'!C59</f>
        <v>40928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0</v>
      </c>
      <c r="I23" s="61">
        <f>'[3]Sheet1'!I9</f>
        <v>3</v>
      </c>
      <c r="J23" s="61">
        <f>'[3]Sheet1'!J9</f>
        <v>1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2016-06-26T00:18:13Z</dcterms:modified>
  <cp:category/>
  <cp:version/>
  <cp:contentType/>
  <cp:contentStatus/>
</cp:coreProperties>
</file>