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Capable of using tools such as Excel, SolidWorks, MathCAD --- 
Low Performance:1:1
·   Shows no interest in learning how to operate laboratory equipment. Has not used the Virtual Laboratory web site.
Average:3:3
·   Make an effort to learn how to use laboratory equipment, but is willing to let another person take charge in the group.
Exemplary Performance:5:5
·   Comes to class with current knowledge about the equipment, and has used the laboratory equipment Virtual Laboratory to develop first hand experience in regard to vocabulary and safety.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operating equipment used in the laboratory program such as the MTS machine, rolling mill, hardness tester --- 
Low Performance:1:1
·   Has not demonstrated the concept of need as it pertains to engineering design and economics.
Average:3:3
·   Has shown some understanding as to why a part is designed or redesigned for the betterment of society.
Exemplary Performance:5:5
·   Understands all the elements of design from the beginning statement of need to placing the product on the market.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<sst xmlns="http://schemas.openxmlformats.org/spreadsheetml/2006/main" count="70" uniqueCount="29">
  <si>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</si>
  <si>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</si>
  <si>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</si>
  <si>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</si>
  <si>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</si>
  <si>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</si>
  <si>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</si>
  <si>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</si>
  <si>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</si>
  <si>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</si>
  <si>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</si>
  <si>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</si>
  <si>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</si>
  <si>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(k) Use engineering techniques, skills, and tools</t>
  </si>
  <si>
    <t>MET_220</t>
  </si>
  <si>
    <t xml:space="preserve"> (k)           MicrotrackLabReport</t>
  </si>
  <si>
    <t>MET_320</t>
  </si>
  <si>
    <t xml:space="preserve"> (k)           ThermoCalc</t>
  </si>
  <si>
    <t>MET_422</t>
  </si>
  <si>
    <t xml:space="preserve"> (k)           ExcelWorksheet</t>
  </si>
  <si>
    <t>MET_440</t>
  </si>
  <si>
    <t xml:space="preserve"> (k)           CharpyInstrmtdLabReport</t>
  </si>
  <si>
    <t>MET_465</t>
  </si>
  <si>
    <t xml:space="preserve"> (k)           FEExam</t>
  </si>
  <si>
    <t xml:space="preserve"> (k)           LocalExam</t>
  </si>
  <si>
    <t xml:space="preserve"> (k)           SeniorSurvey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</si>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</sst>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924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334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496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220-MicrotrackLab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320-ThermoCal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422-ExcelWork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440-CharpyInstrmtdLab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465-FE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465-LocalEx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k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</v>
          </cell>
          <cell r="H8">
            <v>3.3333333333333335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24</v>
          </cell>
        </row>
        <row r="58">
          <cell r="C58" t="str">
            <v>WMC</v>
          </cell>
        </row>
        <row r="59">
          <cell r="C59">
            <v>40402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3.923076923076923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26</v>
          </cell>
        </row>
        <row r="58">
          <cell r="C58" t="str">
            <v>SMH</v>
          </cell>
        </row>
        <row r="59">
          <cell r="C59">
            <v>40530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4.846153846153846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39</v>
          </cell>
        </row>
        <row r="58">
          <cell r="C58" t="str">
            <v>SMH</v>
          </cell>
        </row>
        <row r="59">
          <cell r="C59">
            <v>40530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3.909090909090909</v>
          </cell>
          <cell r="H8">
            <v>3.909090909090909</v>
          </cell>
          <cell r="I8">
            <v>3.909090909090909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33</v>
          </cell>
        </row>
        <row r="58">
          <cell r="C58" t="str">
            <v>DM</v>
          </cell>
        </row>
        <row r="59">
          <cell r="C59">
            <v>40389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3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3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3</v>
          </cell>
          <cell r="J9">
            <v>0</v>
          </cell>
        </row>
        <row r="57">
          <cell r="C57">
            <v>3</v>
          </cell>
        </row>
        <row r="58">
          <cell r="C58" t="str">
            <v>SMH</v>
          </cell>
        </row>
        <row r="59">
          <cell r="C59">
            <v>40563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4.833333333333333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40567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4.2</v>
          </cell>
          <cell r="H8">
            <v>4.4</v>
          </cell>
          <cell r="I8">
            <v>4.2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30</v>
          </cell>
        </row>
        <row r="58">
          <cell r="C58" t="str">
            <v>SEN</v>
          </cell>
        </row>
        <row r="59">
          <cell r="C59">
            <v>40563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2010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4.846153846153846</v>
      </c>
      <c r="H4" s="35">
        <f>IF(MAX(H11,H16,H21,H26,H31,H36,H41,H46)=0,"",MAX(H12,H17,H22,H27,H32,H37,H42,H47))</f>
        <v>4.833333333333333</v>
      </c>
      <c r="I4" s="35">
        <f>IF(MAX(I11,I16,I21,I26,I31,I36,I41,I46)=0,"",MAX(I12,I17,I22,I27,I32,I37,I42,I47))</f>
        <v>4.2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167</v>
      </c>
      <c r="D5" s="37" t="s">
        <v>11</v>
      </c>
      <c r="E5" s="38" t="s">
        <v>1</v>
      </c>
      <c r="F5" s="34"/>
      <c r="G5" s="35">
        <f>IF(OR(G4="",G4=0),"",AVERAGE(G12,G17,G22,G27,G32,G37,G42,G47))</f>
        <v>3.975664335664336</v>
      </c>
      <c r="H5" s="35">
        <f>IF(OR(H4="",H4=0),"",AVERAGE(H12,H17,H22,H27,H32,H37,H42,H47))</f>
        <v>4.118939393939394</v>
      </c>
      <c r="I5" s="35">
        <f>IF(OR(I4="",I4=0),"",AVERAGE(I12,I17,I22,I27,I32,I37,I42,I47))</f>
        <v>3.703030303030303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12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3.3333333333333335</v>
      </c>
      <c r="I6" s="35">
        <f>IF(OR(I4="",I4=0),"",MIN(I12,I17,I22,I27,I32,I37,I42,I47))</f>
        <v>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35">
      <c r="A8" s="3"/>
      <c r="B8" s="45" t="s">
        <v>3</v>
      </c>
      <c r="C8" s="46"/>
      <c r="D8" s="46"/>
      <c r="E8" s="47"/>
      <c r="F8" s="41"/>
      <c r="G8" s="48" t="s">
        <v>26</v>
      </c>
      <c r="H8" s="48" t="s">
        <v>27</v>
      </c>
      <c r="I8" s="48" t="s">
        <v>28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24</v>
      </c>
      <c r="D12" s="63" t="s">
        <v>11</v>
      </c>
      <c r="E12" s="60" t="s">
        <v>1</v>
      </c>
      <c r="F12" s="41"/>
      <c r="G12" s="61">
        <f>'[1]Sheet1'!G8</f>
        <v>3</v>
      </c>
      <c r="H12" s="61">
        <f>'[1]Sheet1'!H8</f>
        <v>3.3333333333333335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40402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26</v>
      </c>
      <c r="D17" s="63" t="s">
        <v>11</v>
      </c>
      <c r="E17" s="60" t="s">
        <v>1</v>
      </c>
      <c r="F17" s="41"/>
      <c r="G17" s="61">
        <f>'[2]Sheet1'!G8</f>
        <v>3.923076923076923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40530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39</v>
      </c>
      <c r="D22" s="63" t="s">
        <v>11</v>
      </c>
      <c r="E22" s="60" t="s">
        <v>1</v>
      </c>
      <c r="F22" s="41"/>
      <c r="G22" s="61">
        <f>'[3]Sheet1'!G8</f>
        <v>4.846153846153846</v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40530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20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21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DM</v>
      </c>
      <c r="C27" s="62">
        <f>'[4]Sheet1'!C57</f>
        <v>33</v>
      </c>
      <c r="D27" s="63" t="s">
        <v>11</v>
      </c>
      <c r="E27" s="60" t="s">
        <v>1</v>
      </c>
      <c r="F27" s="41"/>
      <c r="G27" s="61">
        <f>'[4]Sheet1'!G8</f>
        <v>3.909090909090909</v>
      </c>
      <c r="H27" s="61">
        <f>'[4]Sheet1'!H8</f>
        <v>3.909090909090909</v>
      </c>
      <c r="I27" s="61">
        <f>'[4]Sheet1'!I8</f>
        <v>3.909090909090909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40389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22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23</v>
      </c>
      <c r="C31" s="58">
        <v>2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0</v>
      </c>
      <c r="I31" s="61">
        <f>'[5]Sheet1'!I7</f>
        <v>3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3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</c>
      <c r="I32" s="61">
        <f>'[5]Sheet1'!I8</f>
        <v>3</v>
      </c>
      <c r="J32" s="61">
        <f>'[5]Sheet1'!J8</f>
      </c>
      <c r="K32" s="10"/>
    </row>
    <row r="33" spans="1:11" ht="14.25" customHeight="1">
      <c r="A33" s="10"/>
      <c r="B33" s="24">
        <f>'[5]Sheet1'!C59</f>
        <v>40563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0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22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24</v>
      </c>
      <c r="C36" s="58">
        <v>2</v>
      </c>
      <c r="D36" s="59" t="s">
        <v>9</v>
      </c>
      <c r="E36" s="60" t="s">
        <v>0</v>
      </c>
      <c r="F36" s="41"/>
      <c r="G36" s="61">
        <f>'[6]Sheet1'!G7</f>
        <v>0</v>
      </c>
      <c r="H36" s="61">
        <f>'[6]Sheet1'!H7</f>
        <v>5</v>
      </c>
      <c r="I36" s="61">
        <f>'[6]Sheet1'!I7</f>
        <v>0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SMH</v>
      </c>
      <c r="C37" s="62">
        <f>'[6]Sheet1'!C57</f>
        <v>12</v>
      </c>
      <c r="D37" s="63" t="s">
        <v>11</v>
      </c>
      <c r="E37" s="60" t="s">
        <v>1</v>
      </c>
      <c r="F37" s="41"/>
      <c r="G37" s="61">
        <f>'[6]Sheet1'!G8</f>
      </c>
      <c r="H37" s="61">
        <f>'[6]Sheet1'!H8</f>
        <v>4.833333333333333</v>
      </c>
      <c r="I37" s="61">
        <f>'[6]Sheet1'!I8</f>
      </c>
      <c r="J37" s="61">
        <f>'[6]Sheet1'!J8</f>
      </c>
      <c r="K37" s="10"/>
    </row>
    <row r="38" spans="1:11" ht="14.25" customHeight="1">
      <c r="A38" s="10"/>
      <c r="B38" s="24">
        <f>'[6]Sheet1'!C59</f>
        <v>40567</v>
      </c>
      <c r="C38" s="64"/>
      <c r="D38" s="65"/>
      <c r="E38" s="60" t="s">
        <v>2</v>
      </c>
      <c r="F38" s="41"/>
      <c r="G38" s="61">
        <f>'[6]Sheet1'!G9</f>
        <v>0</v>
      </c>
      <c r="H38" s="61">
        <f>'[6]Sheet1'!H9</f>
        <v>3</v>
      </c>
      <c r="I38" s="61">
        <f>'[6]Sheet1'!I9</f>
        <v>0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 t="s">
        <v>22</v>
      </c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 t="s">
        <v>25</v>
      </c>
      <c r="C41" s="58">
        <v>3</v>
      </c>
      <c r="D41" s="59" t="s">
        <v>9</v>
      </c>
      <c r="E41" s="60" t="s">
        <v>0</v>
      </c>
      <c r="F41" s="41"/>
      <c r="G41" s="61">
        <f>'[7]Sheet1'!G7</f>
        <v>5</v>
      </c>
      <c r="H41" s="61">
        <f>'[7]Sheet1'!H7</f>
        <v>5</v>
      </c>
      <c r="I41" s="61">
        <f>'[7]Sheet1'!I7</f>
        <v>5</v>
      </c>
      <c r="J41" s="61">
        <f>'[7]Sheet1'!J7</f>
        <v>0</v>
      </c>
      <c r="K41" s="10"/>
    </row>
    <row r="42" spans="1:11" ht="14.25" customHeight="1">
      <c r="A42" s="10"/>
      <c r="B42" s="23" t="str">
        <f>'[7]Sheet1'!C58</f>
        <v>SEN</v>
      </c>
      <c r="C42" s="62">
        <f>'[7]Sheet1'!C57</f>
        <v>30</v>
      </c>
      <c r="D42" s="63" t="s">
        <v>11</v>
      </c>
      <c r="E42" s="60" t="s">
        <v>1</v>
      </c>
      <c r="F42" s="41"/>
      <c r="G42" s="61">
        <f>'[7]Sheet1'!G8</f>
        <v>4.2</v>
      </c>
      <c r="H42" s="61">
        <f>'[7]Sheet1'!H8</f>
        <v>4.4</v>
      </c>
      <c r="I42" s="61">
        <f>'[7]Sheet1'!I8</f>
        <v>4.2</v>
      </c>
      <c r="J42" s="61">
        <f>'[7]Sheet1'!J8</f>
      </c>
      <c r="K42" s="10"/>
    </row>
    <row r="43" spans="1:11" ht="14.25" customHeight="1">
      <c r="A43" s="10"/>
      <c r="B43" s="24">
        <f>'[7]Sheet1'!C59</f>
        <v>40563</v>
      </c>
      <c r="C43" s="64"/>
      <c r="D43" s="65"/>
      <c r="E43" s="60" t="s">
        <v>2</v>
      </c>
      <c r="F43" s="41"/>
      <c r="G43" s="61">
        <f>'[7]Sheet1'!G9</f>
        <v>3</v>
      </c>
      <c r="H43" s="61">
        <f>'[7]Sheet1'!H9</f>
        <v>3</v>
      </c>
      <c r="I43" s="61">
        <f>'[7]Sheet1'!I9</f>
        <v>3</v>
      </c>
      <c r="J43" s="61">
        <f>'[7]Sheet1'!J9</f>
        <v>0</v>
      </c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2016-06-26T00:18:11Z</dcterms:modified>
  <cp:category/>
  <cp:version/>
  <cp:contentType/>
  <cp:contentStatus/>
</cp:coreProperties>
</file>