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Carries out responsibilities in a professional and ethical manner 
Low Performance:1:1
·   Demonstrate little understanding of, or concern for, professional ethics in written essay and during classroom discussions.
Moderate Performance:3:3
·   Demonstrate basic understanding of, or concern for, professional ethics in written essay and during classroom discussions.
Exemplary Performance:5:5
·   Demonstrate sound understanding of, or concern for, professional ethics in written essay and during classroom discussions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Understands basic engineering principles and practices, in terms of professional ethics and behavior 
Low Performance:1:1
·   
Moderate Performance:3:3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<sst xmlns="http://schemas.openxmlformats.org/spreadsheetml/2006/main" count="65" uniqueCount="23">
  <si>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</si>
  <si>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</si>
  <si>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</si>
  <si>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</si>
  <si>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</si>
  <si>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</si>
  <si>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</si>
  <si>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</si>
  <si>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</si>
  <si>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</si>
  <si>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</si>
  <si>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</si>
  <si>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</si>
  <si>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(f) Know professional and ethical responsibilities and practices</t>
  </si>
  <si>
    <t>MET_310</t>
  </si>
  <si>
    <t xml:space="preserve"> (f)            Ethics&amp;ProfessionalPracticeWritingAssignments</t>
  </si>
  <si>
    <t>MET_465</t>
  </si>
  <si>
    <t xml:space="preserve"> (f)            FinalDesignReport</t>
  </si>
  <si>
    <t xml:space="preserve"> (f)            LocalExam</t>
  </si>
  <si>
    <t xml:space="preserve"> (f)            FEExam</t>
  </si>
  <si>
    <t xml:space="preserve"> (f)            SeniorSurvey</t>
  </si>
  <si>
    <t xml:space="preserve">Carries out responsibilities in a professional and ethical manner </t>
  </si>
  <si>
    <t xml:space="preserve">Understands basic engineering principles and practices, in terms of professional ethics and behavior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</si>
</sst>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048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210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f-MET_310-Ethics&amp;ProfessionalPracticeWritingAssign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f-MET_465-FinalDesign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f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f-MET_465-FE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f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4.538461538461538</v>
          </cell>
          <cell r="H8">
            <v>4.846153846153846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26</v>
          </cell>
        </row>
        <row r="58">
          <cell r="C58" t="str">
            <v>WMC</v>
          </cell>
        </row>
        <row r="59">
          <cell r="C59">
            <v>39591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4.428571428571429</v>
          </cell>
          <cell r="H8">
            <v>4.428571428571429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14</v>
          </cell>
        </row>
        <row r="58">
          <cell r="C58" t="str">
            <v>DM</v>
          </cell>
        </row>
        <row r="59">
          <cell r="C59">
            <v>39854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4.428571428571429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39654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39813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>
            <v>4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SEN</v>
          </cell>
        </row>
        <row r="59">
          <cell r="C59">
            <v>39829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2008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4.538461538461538</v>
      </c>
      <c r="H4" s="35">
        <f>IF(MAX(H11,H16,H21,H26,H31,H36,H41,H46)=0,"",MAX(H12,H17,H22,H27,H32,H37,H42,H47))</f>
        <v>4.846153846153846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62</v>
      </c>
      <c r="D5" s="37" t="s">
        <v>11</v>
      </c>
      <c r="E5" s="38" t="s">
        <v>1</v>
      </c>
      <c r="F5" s="34"/>
      <c r="G5" s="35">
        <f>IF(OR(G4="",G4=0),"",AVERAGE(G12,G17,G22,G27,G32,G37,G42,G47))</f>
        <v>4.433455433455433</v>
      </c>
      <c r="H5" s="35">
        <f>IF(OR(H4="",H4=0),"",AVERAGE(H12,H17,H22,H27,H32,H37,H42,H47))</f>
        <v>4.273992673992674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4.333333333333333</v>
      </c>
      <c r="H6" s="35">
        <f>IF(OR(H4="",H4=0),"",MIN(H12,H17,H22,H27,H32,H37,H42,H47))</f>
        <v>3.6666666666666665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12.5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26</v>
      </c>
      <c r="D12" s="63" t="s">
        <v>11</v>
      </c>
      <c r="E12" s="60" t="s">
        <v>1</v>
      </c>
      <c r="F12" s="41"/>
      <c r="G12" s="61">
        <f>'[1]Sheet1'!G8</f>
        <v>4.538461538461538</v>
      </c>
      <c r="H12" s="61">
        <f>'[1]Sheet1'!H8</f>
        <v>4.846153846153846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39591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DM</v>
      </c>
      <c r="C17" s="62">
        <f>'[2]Sheet1'!C57</f>
        <v>14</v>
      </c>
      <c r="D17" s="63" t="s">
        <v>11</v>
      </c>
      <c r="E17" s="60" t="s">
        <v>1</v>
      </c>
      <c r="F17" s="41"/>
      <c r="G17" s="61">
        <f>'[2]Sheet1'!G8</f>
        <v>4.428571428571429</v>
      </c>
      <c r="H17" s="61">
        <f>'[2]Sheet1'!H8</f>
        <v>4.428571428571429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39854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7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4.428571428571429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39654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3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3.6666666666666665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39813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1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16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20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12</v>
      </c>
      <c r="D32" s="63" t="s">
        <v>11</v>
      </c>
      <c r="E32" s="60" t="s">
        <v>1</v>
      </c>
      <c r="F32" s="41"/>
      <c r="G32" s="61">
        <f>'[5]Sheet1'!G8</f>
        <v>4.333333333333333</v>
      </c>
      <c r="H32" s="61">
        <f>'[5]Sheet1'!H8</f>
        <v>4</v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39829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1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2013-12-12T21:34:16Z</dcterms:modified>
  <cp:category/>
  <cp:version/>
  <cp:contentType/>
  <cp:contentStatus/>
</cp:coreProperties>
</file>