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Carries out responsibilities in a professional and ethical manner 
Low Performance:1:1
·   Demonstrate little understanding of, or concern for, professional ethics in written essay and during classroom discussions.
Moderate Performance:3:3
·   Demonstrate basic understanding of, or concern for, professional ethics in written essay and during classroom discussions.
Exemplary Performance:5:5
·   Demonstrate sound understanding of, or concern for, professional ethics in written essay and during classroom discussions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Understands basic engineering principles and practices, in terms of professional ethics and behavior 
Low Performance:1:1
·   
Moderate Performance:3:3
·   
Exemplary Performance:5:5
·  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<sst xmlns="http://schemas.openxmlformats.org/spreadsheetml/2006/main" count="65" uniqueCount="23">
  <si>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</si>
  <si>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</si>
  <si>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</si>
  <si>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</si>
  <si>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</si>
  <si>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</si>
  <si>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</si>
  <si>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</si>
  <si>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</si>
  <si>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</si>
  <si>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</si>
  <si>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</si>
  <si>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</si>
  <si>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(f) Know professional and ethical responsibilities and practices</t>
  </si>
  <si>
    <t>MET_310</t>
  </si>
  <si>
    <t xml:space="preserve"> (f)           Ethics-ProfessionalPracticeWritingAssign</t>
  </si>
  <si>
    <t>MET_465</t>
  </si>
  <si>
    <t xml:space="preserve"> (f)           DesignReport</t>
  </si>
  <si>
    <t xml:space="preserve"> (f)           FEExam</t>
  </si>
  <si>
    <t xml:space="preserve"> (f)           SeniorSurvey</t>
  </si>
  <si>
    <t xml:space="preserve"> (f)           RecyclingTMSMod</t>
  </si>
  <si>
    <t xml:space="preserve">Carries out responsibilities in a professional and ethical manner </t>
  </si>
  <si>
    <t xml:space="preserve">Understands basic engineering principles and practices, in terms of professional ethics and behavior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</si>
</sst>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048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210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f-MET_310-Ethics-ProfessionalPracticeWritingAs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f-MET_465-Design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f-MET_465-FE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f-MET_465-SeniorSurve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f-MET_465-RecyclingTMS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5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34</v>
          </cell>
        </row>
        <row r="58">
          <cell r="C58" t="str">
            <v>KNH</v>
          </cell>
        </row>
        <row r="59">
          <cell r="C59">
            <v>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3.3333333333333335</v>
          </cell>
          <cell r="H8">
            <v>3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JK</v>
          </cell>
        </row>
        <row r="59">
          <cell r="C59">
            <v>39000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4.333333333333333</v>
          </cell>
          <cell r="H8">
            <v>4.333333333333333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6</v>
          </cell>
        </row>
        <row r="58">
          <cell r="C58" t="str">
            <v>SMH</v>
          </cell>
        </row>
        <row r="59">
          <cell r="C59">
            <v>40178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5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10</v>
          </cell>
        </row>
        <row r="58">
          <cell r="C58" t="str">
            <v>SEN</v>
          </cell>
        </row>
        <row r="59">
          <cell r="C59">
            <v>38854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4.444444444444445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9</v>
          </cell>
        </row>
        <row r="58">
          <cell r="C58" t="str">
            <v>SMH</v>
          </cell>
        </row>
        <row r="59">
          <cell r="C59">
            <v>39096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2006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5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71</v>
      </c>
      <c r="D5" s="37" t="s">
        <v>11</v>
      </c>
      <c r="E5" s="38" t="s">
        <v>1</v>
      </c>
      <c r="F5" s="34"/>
      <c r="G5" s="35">
        <f>IF(OR(G4="",G4=0),"",AVERAGE(G12,G17,G22,G27,G32,G37,G42,G47))</f>
        <v>4.416666666666667</v>
      </c>
      <c r="H5" s="35">
        <f>IF(OR(H4="",H4=0),"",AVERAGE(H12,H17,H22,H27,H32,H37,H42,H47))</f>
        <v>4.355555555555556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3.3333333333333335</v>
      </c>
      <c r="H6" s="35">
        <f>IF(OR(H4="",H4=0),"",MIN(H12,H17,H22,H27,H32,H37,H42,H47))</f>
        <v>3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12.5">
      <c r="A8" s="3"/>
      <c r="B8" s="45" t="s">
        <v>3</v>
      </c>
      <c r="C8" s="46"/>
      <c r="D8" s="46"/>
      <c r="E8" s="47"/>
      <c r="F8" s="41"/>
      <c r="G8" s="48" t="s">
        <v>21</v>
      </c>
      <c r="H8" s="48" t="s">
        <v>22</v>
      </c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KNH</v>
      </c>
      <c r="C12" s="62">
        <f>'[1]Sheet1'!C57</f>
        <v>34</v>
      </c>
      <c r="D12" s="63" t="s">
        <v>11</v>
      </c>
      <c r="E12" s="60" t="s">
        <v>1</v>
      </c>
      <c r="F12" s="41"/>
      <c r="G12" s="61">
        <f>'[1]Sheet1'!G8</f>
        <v>5</v>
      </c>
      <c r="H12" s="61">
        <f>'[1]Sheet1'!H8</f>
        <v>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38853</v>
      </c>
      <c r="C13" s="64"/>
      <c r="D13" s="65"/>
      <c r="E13" s="60" t="s">
        <v>2</v>
      </c>
      <c r="F13" s="41"/>
      <c r="G13" s="61">
        <f>'[1]Sheet1'!G9</f>
        <v>5</v>
      </c>
      <c r="H13" s="61">
        <f>'[1]Sheet1'!H9</f>
        <v>5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JK</v>
      </c>
      <c r="C17" s="62">
        <f>'[2]Sheet1'!C57</f>
        <v>12</v>
      </c>
      <c r="D17" s="63" t="s">
        <v>11</v>
      </c>
      <c r="E17" s="60" t="s">
        <v>1</v>
      </c>
      <c r="F17" s="41"/>
      <c r="G17" s="61">
        <f>'[2]Sheet1'!G8</f>
        <v>3.3333333333333335</v>
      </c>
      <c r="H17" s="61">
        <f>'[2]Sheet1'!H8</f>
        <v>3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39000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18</v>
      </c>
      <c r="C21" s="58">
        <v>2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6</v>
      </c>
      <c r="D22" s="63" t="s">
        <v>11</v>
      </c>
      <c r="E22" s="60" t="s">
        <v>1</v>
      </c>
      <c r="F22" s="41"/>
      <c r="G22" s="61">
        <f>'[3]Sheet1'!G8</f>
        <v>4.333333333333333</v>
      </c>
      <c r="H22" s="61">
        <f>'[3]Sheet1'!H8</f>
        <v>4.333333333333333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40178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16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19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10</v>
      </c>
      <c r="D27" s="63" t="s">
        <v>11</v>
      </c>
      <c r="E27" s="60" t="s">
        <v>1</v>
      </c>
      <c r="F27" s="41"/>
      <c r="G27" s="61">
        <f>'[4]Sheet1'!G8</f>
        <v>5</v>
      </c>
      <c r="H27" s="61">
        <f>'[4]Sheet1'!H8</f>
        <v>5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38854</v>
      </c>
      <c r="C28" s="64"/>
      <c r="D28" s="65"/>
      <c r="E28" s="60" t="s">
        <v>2</v>
      </c>
      <c r="F28" s="41"/>
      <c r="G28" s="61">
        <f>'[4]Sheet1'!G9</f>
        <v>5</v>
      </c>
      <c r="H28" s="61">
        <f>'[4]Sheet1'!H9</f>
        <v>5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16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20</v>
      </c>
      <c r="C31" s="58">
        <v>3</v>
      </c>
      <c r="D31" s="59" t="s">
        <v>9</v>
      </c>
      <c r="E31" s="60" t="s">
        <v>0</v>
      </c>
      <c r="F31" s="41"/>
      <c r="G31" s="61">
        <f>'[5]Sheet1'!G7</f>
        <v>0</v>
      </c>
      <c r="H31" s="61">
        <f>'[5]Sheet1'!H7</f>
        <v>5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9</v>
      </c>
      <c r="D32" s="63" t="s">
        <v>11</v>
      </c>
      <c r="E32" s="60" t="s">
        <v>1</v>
      </c>
      <c r="F32" s="41"/>
      <c r="G32" s="61">
        <f>'[5]Sheet1'!G8</f>
      </c>
      <c r="H32" s="61">
        <f>'[5]Sheet1'!H8</f>
        <v>4.444444444444445</v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39096</v>
      </c>
      <c r="C33" s="64"/>
      <c r="D33" s="65"/>
      <c r="E33" s="60" t="s">
        <v>2</v>
      </c>
      <c r="F33" s="41"/>
      <c r="G33" s="61">
        <f>'[5]Sheet1'!G9</f>
        <v>0</v>
      </c>
      <c r="H33" s="61">
        <f>'[5]Sheet1'!H9</f>
        <v>3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2010-01-28T07:31:21Z</dcterms:modified>
  <cp:category/>
  <cp:version/>
  <cp:contentType/>
  <cp:contentStatus/>
</cp:coreProperties>
</file>