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Capable of using tools such as Excel, SolidWorks, MathCAD --- 
Low Performance:1:1
·   Shows no interest in learning how to operate laboratory equipment. Has not used the Virtual Laboratory web site.
Average:3:3
·   Make an effort to learn how to use laboratory equipment, but is willing to let another person take charge in the group.
Exemplary Performance:5:5
·   Comes to class with current knowledge about the equipment, and has used the laboratory equipment Virtual Laboratory to develop first hand experience in regard to vocabulary and safety.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Proficient in operating equipment used in the laboratory program such as the MTS machine, rolling mill, hardness tester --- 
Low Performance:1:1
·   Has not demonstrated the concept of need as it pertains to engineering design and economics.
Average:3:3
·   Has shown some understanding as to why a part is designed or redesigned for the betterment of society.
Exemplary Performance:5:5
·   Understands all the elements of design from the beginning statement of need to placing the product on the market.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Performance:1:1
·   
Average:3:3
·   
Exemplary Performance:5:5
·   
</t>
        </r>
      </text>
    </comment>
  </commentList>
</comments>
</file>

<file path=xl/sharedStrings.xml><?xml version="1.0" encoding="utf-8"?>
<sst xmlns="http://schemas.openxmlformats.org/spreadsheetml/2006/main" count="72" uniqueCount="31">
  <si>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</si>
  <si>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</si>
  <si>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</si>
  <si>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</si>
  <si>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</si>
  <si>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</si>
  <si>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</si>
  <si>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</si>
  <si>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</si>
  <si>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</si>
  <si>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</si>
  <si>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</si>
  <si>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</si>
  <si>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(k) Use engineering techniques, skills, and tools</t>
  </si>
  <si>
    <t>MET_220</t>
  </si>
  <si>
    <t xml:space="preserve"> (k)           MicrotrackLabReport</t>
  </si>
  <si>
    <t>MET_231</t>
  </si>
  <si>
    <t xml:space="preserve"> (k)           CharpyImpactLabReport</t>
  </si>
  <si>
    <t>MET_310</t>
  </si>
  <si>
    <t xml:space="preserve"> (k)           ElectronicMetalRecoveryLab</t>
  </si>
  <si>
    <t>MET_440</t>
  </si>
  <si>
    <t xml:space="preserve"> (k)           GrainSizeControlLabReport</t>
  </si>
  <si>
    <t>MATH_373</t>
  </si>
  <si>
    <t xml:space="preserve"> (k)           Regression-Optimization-LPHmwk</t>
  </si>
  <si>
    <t xml:space="preserve"> (k)           ProjectReports</t>
  </si>
  <si>
    <t>General</t>
  </si>
  <si>
    <t xml:space="preserve"> (k)           FEExam</t>
  </si>
  <si>
    <t xml:space="preserve"> (k)           OnlineSeniorSurvey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</si>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</sst>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2" borderId="0" xfId="0" applyFont="1" applyFill="1" applyAlignment="1">
      <alignment horizontal="left" indent="1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 vertical="top" textRotation="90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 vertical="top" wrapText="1" indent="2"/>
    </xf>
    <xf numFmtId="2" fontId="7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0" fillId="0" borderId="0" xfId="0" applyAlignment="1">
      <alignment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2" borderId="0" xfId="0" applyFont="1" applyFill="1" applyAlignment="1">
      <alignment horizontal="left" vertical="top" wrapText="1" indent="2"/>
    </xf>
    <xf numFmtId="0" fontId="15" fillId="2" borderId="0" xfId="0" applyFont="1" applyFill="1" applyAlignment="1">
      <alignment/>
    </xf>
    <xf numFmtId="0" fontId="8" fillId="2" borderId="0" xfId="0" applyFont="1" applyFill="1" applyBorder="1" applyAlignment="1">
      <alignment horizontal="right"/>
    </xf>
    <xf numFmtId="0" fontId="11" fillId="2" borderId="0" xfId="0" applyFont="1" applyFill="1" applyAlignment="1" applyProtection="1">
      <alignment horizontal="right" vertical="top"/>
      <protection hidden="1"/>
    </xf>
    <xf numFmtId="0" fontId="16" fillId="3" borderId="0" xfId="0" applyFont="1" applyFill="1" applyAlignment="1" applyProtection="1">
      <alignment horizontal="left" vertical="top"/>
      <protection/>
    </xf>
    <xf numFmtId="0" fontId="13" fillId="4" borderId="4" xfId="0" applyFont="1" applyFill="1" applyBorder="1" applyAlignment="1" applyProtection="1">
      <alignment horizontal="left" vertical="top" wrapText="1" indent="1"/>
      <protection/>
    </xf>
    <xf numFmtId="168" fontId="13" fillId="4" borderId="4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15" fillId="3" borderId="0" xfId="0" applyFont="1" applyFill="1" applyAlignment="1" applyProtection="1">
      <alignment/>
      <protection/>
    </xf>
    <xf numFmtId="0" fontId="17" fillId="3" borderId="0" xfId="0" applyFont="1" applyFill="1" applyAlignment="1" applyProtection="1">
      <alignment horizontal="right"/>
      <protection/>
    </xf>
    <xf numFmtId="0" fontId="18" fillId="3" borderId="5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2" fontId="0" fillId="0" borderId="1" xfId="0" applyNumberFormat="1" applyBorder="1" applyAlignment="1" applyProtection="1">
      <alignment horizontal="center" vertical="top"/>
      <protection/>
    </xf>
    <xf numFmtId="1" fontId="13" fillId="3" borderId="0" xfId="0" applyNumberFormat="1" applyFont="1" applyFill="1" applyAlignment="1" applyProtection="1">
      <alignment horizontal="right" vertical="top"/>
      <protection/>
    </xf>
    <xf numFmtId="0" fontId="13" fillId="3" borderId="0" xfId="0" applyFont="1" applyFill="1" applyAlignment="1" applyProtection="1">
      <alignment horizontal="left" vertical="top"/>
      <protection/>
    </xf>
    <xf numFmtId="0" fontId="18" fillId="3" borderId="6" xfId="0" applyFont="1" applyFill="1" applyBorder="1" applyAlignment="1" applyProtection="1">
      <alignment horizontal="right"/>
      <protection/>
    </xf>
    <xf numFmtId="0" fontId="13" fillId="3" borderId="0" xfId="0" applyFont="1" applyFill="1" applyAlignment="1" applyProtection="1">
      <alignment horizontal="right" vertical="top"/>
      <protection/>
    </xf>
    <xf numFmtId="0" fontId="18" fillId="3" borderId="7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21" fillId="2" borderId="0" xfId="0" applyFont="1" applyFill="1" applyAlignment="1" applyProtection="1">
      <alignment horizontal="left" indent="1"/>
      <protection/>
    </xf>
    <xf numFmtId="0" fontId="22" fillId="2" borderId="0" xfId="0" applyFont="1" applyFill="1" applyAlignment="1" applyProtection="1">
      <alignment wrapText="1"/>
      <protection/>
    </xf>
    <xf numFmtId="0" fontId="22" fillId="2" borderId="0" xfId="0" applyFont="1" applyFill="1" applyAlignment="1" applyProtection="1">
      <alignment horizontal="left" vertical="top" textRotation="90" wrapText="1"/>
      <protection/>
    </xf>
    <xf numFmtId="0" fontId="3" fillId="3" borderId="8" xfId="0" applyFont="1" applyFill="1" applyBorder="1" applyAlignment="1" applyProtection="1">
      <alignment horizontal="left" indent="1"/>
      <protection/>
    </xf>
    <xf numFmtId="0" fontId="3" fillId="3" borderId="0" xfId="0" applyFont="1" applyFill="1" applyAlignment="1" applyProtection="1">
      <alignment horizontal="left" indent="1"/>
      <protection/>
    </xf>
    <xf numFmtId="0" fontId="4" fillId="3" borderId="0" xfId="0" applyFont="1" applyFill="1" applyAlignment="1" applyProtection="1">
      <alignment horizontal="center" wrapText="1"/>
      <protection/>
    </xf>
    <xf numFmtId="0" fontId="12" fillId="3" borderId="9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13" fillId="3" borderId="10" xfId="0" applyFont="1" applyFill="1" applyBorder="1" applyAlignment="1" applyProtection="1">
      <alignment horizontal="left" vertical="top" wrapText="1"/>
      <protection/>
    </xf>
    <xf numFmtId="0" fontId="11" fillId="3" borderId="11" xfId="0" applyFont="1" applyFill="1" applyBorder="1" applyAlignment="1" applyProtection="1">
      <alignment horizontal="left" indent="1"/>
      <protection/>
    </xf>
    <xf numFmtId="0" fontId="14" fillId="3" borderId="11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center" vertical="top" textRotation="90" wrapText="1"/>
      <protection/>
    </xf>
    <xf numFmtId="1" fontId="12" fillId="3" borderId="4" xfId="0" applyNumberFormat="1" applyFont="1" applyFill="1" applyBorder="1" applyAlignment="1" applyProtection="1">
      <alignment horizontal="center" vertical="top" wrapText="1"/>
      <protection/>
    </xf>
    <xf numFmtId="0" fontId="12" fillId="3" borderId="4" xfId="0" applyFont="1" applyFill="1" applyBorder="1" applyAlignment="1" applyProtection="1">
      <alignment horizontal="left" vertical="top" wrapText="1" indent="2"/>
      <protection/>
    </xf>
    <xf numFmtId="0" fontId="19" fillId="4" borderId="0" xfId="0" applyFont="1" applyFill="1" applyAlignment="1" applyProtection="1">
      <alignment horizontal="right"/>
      <protection/>
    </xf>
    <xf numFmtId="2" fontId="0" fillId="4" borderId="9" xfId="0" applyNumberFormat="1" applyFont="1" applyFill="1" applyBorder="1" applyAlignment="1" applyProtection="1">
      <alignment horizontal="center" vertical="top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3" fillId="3" borderId="4" xfId="0" applyFont="1" applyFill="1" applyBorder="1" applyAlignment="1" applyProtection="1">
      <alignment horizontal="left" vertical="top"/>
      <protection/>
    </xf>
    <xf numFmtId="0" fontId="12" fillId="4" borderId="0" xfId="0" applyFont="1" applyFill="1" applyAlignment="1" applyProtection="1">
      <alignment horizontal="center" vertical="top" wrapText="1"/>
      <protection/>
    </xf>
    <xf numFmtId="0" fontId="12" fillId="4" borderId="0" xfId="0" applyFont="1" applyFill="1" applyAlignment="1" applyProtection="1">
      <alignment horizontal="left" vertical="top" wrapText="1" indent="2"/>
      <protection/>
    </xf>
    <xf numFmtId="0" fontId="12" fillId="2" borderId="0" xfId="0" applyFont="1" applyFill="1" applyAlignment="1" applyProtection="1">
      <alignment horizontal="center" vertical="top" wrapText="1"/>
      <protection/>
    </xf>
    <xf numFmtId="0" fontId="13" fillId="3" borderId="13" xfId="0" applyFont="1" applyFill="1" applyBorder="1" applyAlignment="1" applyProtection="1">
      <alignment horizontal="left" vertical="top" wrapText="1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11" fillId="3" borderId="12" xfId="0" applyFont="1" applyFill="1" applyBorder="1" applyAlignment="1" applyProtection="1">
      <alignment horizontal="left" indent="1"/>
      <protection/>
    </xf>
    <xf numFmtId="0" fontId="11" fillId="3" borderId="12" xfId="0" applyFont="1" applyFill="1" applyBorder="1" applyAlignment="1" applyProtection="1">
      <alignment wrapText="1"/>
      <protection/>
    </xf>
    <xf numFmtId="2" fontId="4" fillId="0" borderId="12" xfId="0" applyNumberFormat="1" applyFont="1" applyFill="1" applyBorder="1" applyAlignment="1" applyProtection="1">
      <alignment horizontal="center" vertical="top" textRotation="90" wrapText="1"/>
      <protection/>
    </xf>
    <xf numFmtId="0" fontId="10" fillId="2" borderId="0" xfId="0" applyFont="1" applyFill="1" applyBorder="1" applyAlignment="1" applyProtection="1">
      <alignment horizontal="left" vertical="top" wrapText="1" indent="2"/>
      <protection/>
    </xf>
    <xf numFmtId="0" fontId="12" fillId="2" borderId="0" xfId="0" applyFont="1" applyFill="1" applyBorder="1" applyAlignment="1" applyProtection="1">
      <alignment horizontal="center" vertical="top" wrapText="1"/>
      <protection/>
    </xf>
    <xf numFmtId="0" fontId="0" fillId="2" borderId="0" xfId="0" applyFont="1" applyFill="1" applyBorder="1" applyAlignment="1" applyProtection="1">
      <alignment horizontal="left" vertical="top" wrapText="1" indent="2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left" indent="1"/>
      <protection/>
    </xf>
    <xf numFmtId="0" fontId="23" fillId="0" borderId="0" xfId="0" applyFont="1" applyAlignment="1" applyProtection="1">
      <alignment vertical="top"/>
      <protection/>
    </xf>
    <xf numFmtId="0" fontId="13" fillId="3" borderId="10" xfId="0" applyFont="1" applyFill="1" applyBorder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924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57150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47750"/>
          <a:ext cx="0" cy="7334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7496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4_k-MET_220-MicrotrackLab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4_k-MET_231-CharpyImpactLab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4_k-MET_310-ElectronicMetalRecoveryLa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4_k-MET_440-GrainSizeControlLab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4_k-MATH_373-Regression-Optimization-LPHmw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4_k-MATH_373-ProjectReport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4_k-General-FEExa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4_k-General-Online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4.142857142857143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7</v>
          </cell>
        </row>
        <row r="58">
          <cell r="C58" t="str">
            <v>JJK</v>
          </cell>
        </row>
        <row r="59">
          <cell r="C59">
            <v>38083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3</v>
          </cell>
          <cell r="H7">
            <v>3</v>
          </cell>
          <cell r="I7">
            <v>3</v>
          </cell>
          <cell r="J7">
            <v>0</v>
          </cell>
        </row>
        <row r="8">
          <cell r="G8">
            <v>3</v>
          </cell>
          <cell r="H8">
            <v>3</v>
          </cell>
          <cell r="I8">
            <v>1.5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1</v>
          </cell>
          <cell r="J9">
            <v>0</v>
          </cell>
        </row>
        <row r="57">
          <cell r="C57">
            <v>12</v>
          </cell>
        </row>
        <row r="58">
          <cell r="C58" t="str">
            <v>GAS</v>
          </cell>
        </row>
        <row r="59">
          <cell r="C59">
            <v>38276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5</v>
          </cell>
          <cell r="J7">
            <v>0</v>
          </cell>
        </row>
        <row r="8">
          <cell r="G8" t="str">
            <v/>
          </cell>
          <cell r="H8">
            <v>3.6</v>
          </cell>
          <cell r="I8">
            <v>3.6</v>
          </cell>
          <cell r="J8" t="str">
            <v/>
          </cell>
        </row>
        <row r="9">
          <cell r="G9">
            <v>0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20</v>
          </cell>
        </row>
        <row r="58">
          <cell r="C58" t="str">
            <v>KNH</v>
          </cell>
        </row>
        <row r="59">
          <cell r="C59">
            <v>38276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3</v>
          </cell>
          <cell r="I7">
            <v>5</v>
          </cell>
          <cell r="J7">
            <v>0</v>
          </cell>
        </row>
        <row r="8">
          <cell r="G8">
            <v>3.6666666666666665</v>
          </cell>
          <cell r="H8">
            <v>3</v>
          </cell>
          <cell r="I8">
            <v>4.333333333333333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9</v>
          </cell>
        </row>
        <row r="58">
          <cell r="C58" t="str">
            <v>FM</v>
          </cell>
        </row>
        <row r="59">
          <cell r="C59">
            <v>38140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5</v>
          </cell>
          <cell r="J7">
            <v>0</v>
          </cell>
        </row>
        <row r="8">
          <cell r="G8" t="str">
            <v/>
          </cell>
          <cell r="H8" t="str">
            <v/>
          </cell>
          <cell r="I8">
            <v>3.5</v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3</v>
          </cell>
          <cell r="J9">
            <v>0</v>
          </cell>
        </row>
        <row r="57">
          <cell r="C57">
            <v>12</v>
          </cell>
        </row>
        <row r="58">
          <cell r="C58" t="str">
            <v>SMH</v>
          </cell>
        </row>
        <row r="59">
          <cell r="C59">
            <v>38342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5</v>
          </cell>
          <cell r="J7">
            <v>0</v>
          </cell>
        </row>
        <row r="8">
          <cell r="G8">
            <v>4.285714285714286</v>
          </cell>
          <cell r="H8" t="str">
            <v/>
          </cell>
          <cell r="I8">
            <v>4</v>
          </cell>
          <cell r="J8" t="str">
            <v/>
          </cell>
        </row>
        <row r="9">
          <cell r="G9">
            <v>3</v>
          </cell>
          <cell r="H9">
            <v>0</v>
          </cell>
          <cell r="I9">
            <v>1</v>
          </cell>
          <cell r="J9">
            <v>0</v>
          </cell>
        </row>
        <row r="57">
          <cell r="C57">
            <v>28</v>
          </cell>
        </row>
        <row r="58">
          <cell r="C58" t="str">
            <v>SMH</v>
          </cell>
        </row>
        <row r="59">
          <cell r="C59">
            <v>38342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1</v>
          </cell>
          <cell r="J7">
            <v>0</v>
          </cell>
        </row>
        <row r="8">
          <cell r="G8" t="str">
            <v/>
          </cell>
          <cell r="H8" t="str">
            <v/>
          </cell>
          <cell r="I8">
            <v>1</v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1</v>
          </cell>
          <cell r="J9">
            <v>0</v>
          </cell>
        </row>
        <row r="57">
          <cell r="C57">
            <v>2</v>
          </cell>
        </row>
        <row r="58">
          <cell r="C58" t="str">
            <v>SMH</v>
          </cell>
        </row>
        <row r="59">
          <cell r="C59">
            <v>38327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7">
        <v>2004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4.285714285714286</v>
      </c>
      <c r="H4" s="35">
        <f>IF(MAX(H11,H16,H21,H26,H31,H36,H41,H46)=0,"",MAX(H12,H17,H22,H27,H32,H37,H42,H47))</f>
        <v>3.6</v>
      </c>
      <c r="I4" s="35">
        <f>IF(MAX(I11,I16,I21,I26,I31,I36,I41,I46)=0,"",MAX(I12,I17,I22,I27,I32,I37,I42,I47))</f>
        <v>4.333333333333333</v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90</v>
      </c>
      <c r="D5" s="37" t="s">
        <v>11</v>
      </c>
      <c r="E5" s="38" t="s">
        <v>1</v>
      </c>
      <c r="F5" s="34"/>
      <c r="G5" s="35">
        <f>IF(OR(G4="",G4=0),"",AVERAGE(G12,G17,G22,G27,G32,G37,G42,G47))</f>
        <v>3.7738095238095237</v>
      </c>
      <c r="H5" s="35">
        <f>IF(OR(H4="",H4=0),"",AVERAGE(H12,H17,H22,H27,H32,H37,H42,H47))</f>
        <v>3.1999999999999997</v>
      </c>
      <c r="I5" s="35">
        <f>IF(OR(I4="",I4=0),"",AVERAGE(I12,I17,I22,I27,I32,I37,I42,I47))</f>
        <v>2.988888888888889</v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13</v>
      </c>
      <c r="D6" s="37" t="s">
        <v>10</v>
      </c>
      <c r="E6" s="40" t="s">
        <v>2</v>
      </c>
      <c r="F6" s="41"/>
      <c r="G6" s="35">
        <f>IF(OR(G4="",G4=0),"",MIN(G12,G17,G22,G27,G32,G37,G42,G47))</f>
        <v>3</v>
      </c>
      <c r="H6" s="35">
        <f>IF(OR(H4="",H4=0),"",MIN(H12,H17,H22,H27,H32,H37,H42,H47))</f>
        <v>3</v>
      </c>
      <c r="I6" s="35">
        <f>IF(OR(I4="",I4=0),"",MIN(I12,I17,I22,I27,I32,I37,I42,I47))</f>
        <v>1</v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35">
      <c r="A8" s="3"/>
      <c r="B8" s="45" t="s">
        <v>3</v>
      </c>
      <c r="C8" s="46"/>
      <c r="D8" s="46"/>
      <c r="E8" s="47"/>
      <c r="F8" s="41"/>
      <c r="G8" s="48" t="s">
        <v>28</v>
      </c>
      <c r="H8" s="48" t="s">
        <v>29</v>
      </c>
      <c r="I8" s="48" t="s">
        <v>30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8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0</v>
      </c>
      <c r="I11" s="61">
        <f>'[1]Sheet1'!I7</f>
        <v>0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JJK</v>
      </c>
      <c r="C12" s="62">
        <f>'[1]Sheet1'!C57</f>
        <v>7</v>
      </c>
      <c r="D12" s="63" t="s">
        <v>11</v>
      </c>
      <c r="E12" s="60" t="s">
        <v>1</v>
      </c>
      <c r="F12" s="41"/>
      <c r="G12" s="61">
        <f>'[1]Sheet1'!G8</f>
        <v>4.142857142857143</v>
      </c>
      <c r="H12" s="61">
        <f>'[1]Sheet1'!H8</f>
      </c>
      <c r="I12" s="61">
        <f>'[1]Sheet1'!I8</f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38083</v>
      </c>
      <c r="C13" s="64"/>
      <c r="D13" s="65"/>
      <c r="E13" s="60" t="s">
        <v>2</v>
      </c>
      <c r="F13" s="41"/>
      <c r="G13" s="61">
        <f>'[1]Sheet1'!G9</f>
        <v>3</v>
      </c>
      <c r="H13" s="61">
        <f>'[1]Sheet1'!H9</f>
        <v>0</v>
      </c>
      <c r="I13" s="61">
        <f>'[1]Sheet1'!I9</f>
        <v>0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8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3</v>
      </c>
      <c r="H16" s="61">
        <f>'[2]Sheet1'!H7</f>
        <v>3</v>
      </c>
      <c r="I16" s="61">
        <f>'[2]Sheet1'!I7</f>
        <v>3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GAS</v>
      </c>
      <c r="C17" s="62">
        <f>'[2]Sheet1'!C57</f>
        <v>12</v>
      </c>
      <c r="D17" s="63" t="s">
        <v>11</v>
      </c>
      <c r="E17" s="60" t="s">
        <v>1</v>
      </c>
      <c r="F17" s="41"/>
      <c r="G17" s="61">
        <f>'[2]Sheet1'!G8</f>
        <v>3</v>
      </c>
      <c r="H17" s="61">
        <f>'[2]Sheet1'!H8</f>
        <v>3</v>
      </c>
      <c r="I17" s="61">
        <f>'[2]Sheet1'!I8</f>
        <v>1.5</v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38276</v>
      </c>
      <c r="C18" s="64"/>
      <c r="D18" s="65"/>
      <c r="E18" s="60" t="s">
        <v>2</v>
      </c>
      <c r="F18" s="41"/>
      <c r="G18" s="61">
        <f>'[2]Sheet1'!G9</f>
        <v>3</v>
      </c>
      <c r="H18" s="61">
        <f>'[2]Sheet1'!H9</f>
        <v>3</v>
      </c>
      <c r="I18" s="61">
        <f>'[2]Sheet1'!I9</f>
        <v>1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18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8" t="s">
        <v>19</v>
      </c>
      <c r="C21" s="58">
        <v>1</v>
      </c>
      <c r="D21" s="59" t="s">
        <v>9</v>
      </c>
      <c r="E21" s="60" t="s">
        <v>0</v>
      </c>
      <c r="F21" s="41"/>
      <c r="G21" s="61">
        <f>'[3]Sheet1'!G7</f>
        <v>0</v>
      </c>
      <c r="H21" s="61">
        <f>'[3]Sheet1'!H7</f>
        <v>5</v>
      </c>
      <c r="I21" s="61">
        <f>'[3]Sheet1'!I7</f>
        <v>5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KNH</v>
      </c>
      <c r="C22" s="62">
        <f>'[3]Sheet1'!C57</f>
        <v>20</v>
      </c>
      <c r="D22" s="63" t="s">
        <v>11</v>
      </c>
      <c r="E22" s="60" t="s">
        <v>1</v>
      </c>
      <c r="F22" s="41"/>
      <c r="G22" s="61">
        <f>'[3]Sheet1'!G8</f>
      </c>
      <c r="H22" s="61">
        <f>'[3]Sheet1'!H8</f>
        <v>3.6</v>
      </c>
      <c r="I22" s="61">
        <f>'[3]Sheet1'!I8</f>
        <v>3.6</v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38276</v>
      </c>
      <c r="C23" s="64"/>
      <c r="D23" s="65"/>
      <c r="E23" s="60" t="s">
        <v>2</v>
      </c>
      <c r="F23" s="41"/>
      <c r="G23" s="61">
        <f>'[3]Sheet1'!G9</f>
        <v>0</v>
      </c>
      <c r="H23" s="61">
        <f>'[3]Sheet1'!H9</f>
        <v>3</v>
      </c>
      <c r="I23" s="61">
        <f>'[3]Sheet1'!I9</f>
        <v>3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20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8" t="s">
        <v>21</v>
      </c>
      <c r="C26" s="58">
        <v>1</v>
      </c>
      <c r="D26" s="59" t="s">
        <v>9</v>
      </c>
      <c r="E26" s="60" t="s">
        <v>0</v>
      </c>
      <c r="F26" s="41"/>
      <c r="G26" s="61">
        <f>'[4]Sheet1'!G7</f>
        <v>5</v>
      </c>
      <c r="H26" s="61">
        <f>'[4]Sheet1'!H7</f>
        <v>3</v>
      </c>
      <c r="I26" s="61">
        <f>'[4]Sheet1'!I7</f>
        <v>5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FM</v>
      </c>
      <c r="C27" s="62">
        <f>'[4]Sheet1'!C57</f>
        <v>9</v>
      </c>
      <c r="D27" s="63" t="s">
        <v>11</v>
      </c>
      <c r="E27" s="60" t="s">
        <v>1</v>
      </c>
      <c r="F27" s="41"/>
      <c r="G27" s="61">
        <f>'[4]Sheet1'!G8</f>
        <v>3.6666666666666665</v>
      </c>
      <c r="H27" s="61">
        <f>'[4]Sheet1'!H8</f>
        <v>3</v>
      </c>
      <c r="I27" s="61">
        <f>'[4]Sheet1'!I8</f>
        <v>4.333333333333333</v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38140</v>
      </c>
      <c r="C28" s="64"/>
      <c r="D28" s="65"/>
      <c r="E28" s="60" t="s">
        <v>2</v>
      </c>
      <c r="F28" s="41"/>
      <c r="G28" s="61">
        <f>'[4]Sheet1'!G9</f>
        <v>3</v>
      </c>
      <c r="H28" s="61">
        <f>'[4]Sheet1'!H9</f>
        <v>3</v>
      </c>
      <c r="I28" s="61">
        <f>'[4]Sheet1'!I9</f>
        <v>3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22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8" t="s">
        <v>23</v>
      </c>
      <c r="C31" s="58">
        <v>1</v>
      </c>
      <c r="D31" s="59" t="s">
        <v>9</v>
      </c>
      <c r="E31" s="60" t="s">
        <v>0</v>
      </c>
      <c r="F31" s="41"/>
      <c r="G31" s="61">
        <f>'[5]Sheet1'!G7</f>
        <v>0</v>
      </c>
      <c r="H31" s="61">
        <f>'[5]Sheet1'!H7</f>
        <v>0</v>
      </c>
      <c r="I31" s="61">
        <f>'[5]Sheet1'!I7</f>
        <v>5</v>
      </c>
      <c r="J31" s="61">
        <f>'[5]Sheet1'!J7</f>
        <v>0</v>
      </c>
      <c r="K31" s="10"/>
    </row>
    <row r="32" spans="1:11" ht="14.25" customHeight="1">
      <c r="A32" s="10"/>
      <c r="B32" s="23" t="str">
        <f>'[5]Sheet1'!C58</f>
        <v>SMH</v>
      </c>
      <c r="C32" s="62">
        <f>'[5]Sheet1'!C57</f>
        <v>12</v>
      </c>
      <c r="D32" s="63" t="s">
        <v>11</v>
      </c>
      <c r="E32" s="60" t="s">
        <v>1</v>
      </c>
      <c r="F32" s="41"/>
      <c r="G32" s="61">
        <f>'[5]Sheet1'!G8</f>
      </c>
      <c r="H32" s="61">
        <f>'[5]Sheet1'!H8</f>
      </c>
      <c r="I32" s="61">
        <f>'[5]Sheet1'!I8</f>
        <v>3.5</v>
      </c>
      <c r="J32" s="61">
        <f>'[5]Sheet1'!J8</f>
      </c>
      <c r="K32" s="10"/>
    </row>
    <row r="33" spans="1:11" ht="14.25" customHeight="1">
      <c r="A33" s="10"/>
      <c r="B33" s="24">
        <f>'[5]Sheet1'!C59</f>
        <v>38342</v>
      </c>
      <c r="C33" s="64"/>
      <c r="D33" s="65"/>
      <c r="E33" s="60" t="s">
        <v>2</v>
      </c>
      <c r="F33" s="41"/>
      <c r="G33" s="61">
        <f>'[5]Sheet1'!G9</f>
        <v>0</v>
      </c>
      <c r="H33" s="61">
        <f>'[5]Sheet1'!H9</f>
        <v>0</v>
      </c>
      <c r="I33" s="61">
        <f>'[5]Sheet1'!I9</f>
        <v>3</v>
      </c>
      <c r="J33" s="61">
        <f>'[5]Sheet1'!J9</f>
        <v>0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 t="s">
        <v>22</v>
      </c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8" t="s">
        <v>24</v>
      </c>
      <c r="C36" s="58">
        <v>1</v>
      </c>
      <c r="D36" s="59" t="s">
        <v>9</v>
      </c>
      <c r="E36" s="60" t="s">
        <v>0</v>
      </c>
      <c r="F36" s="41"/>
      <c r="G36" s="61">
        <f>'[6]Sheet1'!G7</f>
        <v>5</v>
      </c>
      <c r="H36" s="61">
        <f>'[6]Sheet1'!H7</f>
        <v>0</v>
      </c>
      <c r="I36" s="61">
        <f>'[6]Sheet1'!I7</f>
        <v>5</v>
      </c>
      <c r="J36" s="61">
        <f>'[6]Sheet1'!J7</f>
        <v>0</v>
      </c>
      <c r="K36" s="10"/>
    </row>
    <row r="37" spans="1:11" ht="14.25" customHeight="1">
      <c r="A37" s="10"/>
      <c r="B37" s="23" t="str">
        <f>'[6]Sheet1'!C58</f>
        <v>SMH</v>
      </c>
      <c r="C37" s="62">
        <f>'[6]Sheet1'!C57</f>
        <v>28</v>
      </c>
      <c r="D37" s="63" t="s">
        <v>11</v>
      </c>
      <c r="E37" s="60" t="s">
        <v>1</v>
      </c>
      <c r="F37" s="41"/>
      <c r="G37" s="61">
        <f>'[6]Sheet1'!G8</f>
        <v>4.285714285714286</v>
      </c>
      <c r="H37" s="61">
        <f>'[6]Sheet1'!H8</f>
      </c>
      <c r="I37" s="61">
        <f>'[6]Sheet1'!I8</f>
        <v>4</v>
      </c>
      <c r="J37" s="61">
        <f>'[6]Sheet1'!J8</f>
      </c>
      <c r="K37" s="10"/>
    </row>
    <row r="38" spans="1:11" ht="14.25" customHeight="1">
      <c r="A38" s="10"/>
      <c r="B38" s="24">
        <f>'[6]Sheet1'!C59</f>
        <v>38342</v>
      </c>
      <c r="C38" s="64"/>
      <c r="D38" s="65"/>
      <c r="E38" s="60" t="s">
        <v>2</v>
      </c>
      <c r="F38" s="41"/>
      <c r="G38" s="61">
        <f>'[6]Sheet1'!G9</f>
        <v>3</v>
      </c>
      <c r="H38" s="61">
        <f>'[6]Sheet1'!H9</f>
        <v>0</v>
      </c>
      <c r="I38" s="61">
        <f>'[6]Sheet1'!I9</f>
        <v>1</v>
      </c>
      <c r="J38" s="61">
        <f>'[6]Sheet1'!J9</f>
        <v>0</v>
      </c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 t="s">
        <v>25</v>
      </c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8" t="s">
        <v>26</v>
      </c>
      <c r="C41" s="58">
        <v>2</v>
      </c>
      <c r="D41" s="59" t="s">
        <v>9</v>
      </c>
      <c r="E41" s="60" t="s">
        <v>0</v>
      </c>
      <c r="F41" s="41"/>
      <c r="G41" s="61">
        <f>'[7]Sheet1'!G7</f>
        <v>0</v>
      </c>
      <c r="H41" s="61">
        <f>'[7]Sheet1'!H7</f>
        <v>0</v>
      </c>
      <c r="I41" s="61">
        <f>'[7]Sheet1'!I7</f>
        <v>1</v>
      </c>
      <c r="J41" s="61">
        <f>'[7]Sheet1'!J7</f>
        <v>0</v>
      </c>
      <c r="K41" s="10"/>
    </row>
    <row r="42" spans="1:11" ht="14.25" customHeight="1">
      <c r="A42" s="10"/>
      <c r="B42" s="23" t="str">
        <f>'[7]Sheet1'!C58</f>
        <v>SMH</v>
      </c>
      <c r="C42" s="62">
        <f>'[7]Sheet1'!C57</f>
        <v>2</v>
      </c>
      <c r="D42" s="63" t="s">
        <v>11</v>
      </c>
      <c r="E42" s="60" t="s">
        <v>1</v>
      </c>
      <c r="F42" s="41"/>
      <c r="G42" s="61">
        <f>'[7]Sheet1'!G8</f>
      </c>
      <c r="H42" s="61">
        <f>'[7]Sheet1'!H8</f>
      </c>
      <c r="I42" s="61">
        <f>'[7]Sheet1'!I8</f>
        <v>1</v>
      </c>
      <c r="J42" s="61">
        <f>'[7]Sheet1'!J8</f>
      </c>
      <c r="K42" s="10"/>
    </row>
    <row r="43" spans="1:11" ht="14.25" customHeight="1">
      <c r="A43" s="10"/>
      <c r="B43" s="24">
        <f>'[7]Sheet1'!C59</f>
        <v>38327</v>
      </c>
      <c r="C43" s="64"/>
      <c r="D43" s="65"/>
      <c r="E43" s="60" t="s">
        <v>2</v>
      </c>
      <c r="F43" s="41"/>
      <c r="G43" s="61">
        <f>'[7]Sheet1'!G9</f>
        <v>0</v>
      </c>
      <c r="H43" s="61">
        <f>'[7]Sheet1'!H9</f>
        <v>0</v>
      </c>
      <c r="I43" s="61">
        <f>'[7]Sheet1'!I9</f>
        <v>1</v>
      </c>
      <c r="J43" s="61">
        <f>'[7]Sheet1'!J9</f>
        <v>0</v>
      </c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 t="s">
        <v>25</v>
      </c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8" t="s">
        <v>27</v>
      </c>
      <c r="C46" s="58">
        <v>3</v>
      </c>
      <c r="D46" s="59" t="s">
        <v>9</v>
      </c>
      <c r="E46" s="60" t="s">
        <v>0</v>
      </c>
      <c r="F46" s="41"/>
      <c r="G46" s="61">
        <f>'[8]Sheet1'!G7</f>
        <v>0</v>
      </c>
      <c r="H46" s="61">
        <f>'[8]Sheet1'!H7</f>
        <v>0</v>
      </c>
      <c r="I46" s="61">
        <f>'[8]Sheet1'!I7</f>
        <v>0</v>
      </c>
      <c r="J46" s="61">
        <f>'[8]Sheet1'!J7</f>
        <v>0</v>
      </c>
      <c r="K46" s="10"/>
    </row>
    <row r="47" spans="1:11" ht="14.25" customHeight="1">
      <c r="A47" s="10"/>
      <c r="B47" s="23">
        <f>'[8]Sheet1'!C58</f>
        <v>0</v>
      </c>
      <c r="C47" s="62">
        <f>'[8]Sheet1'!C57</f>
        <v>0</v>
      </c>
      <c r="D47" s="63" t="s">
        <v>11</v>
      </c>
      <c r="E47" s="60" t="s">
        <v>1</v>
      </c>
      <c r="F47" s="41"/>
      <c r="G47" s="61">
        <f>'[8]Sheet1'!G8</f>
      </c>
      <c r="H47" s="61">
        <f>'[8]Sheet1'!H8</f>
      </c>
      <c r="I47" s="61">
        <f>'[8]Sheet1'!I8</f>
      </c>
      <c r="J47" s="61">
        <f>'[8]Sheet1'!J8</f>
      </c>
      <c r="K47" s="10"/>
    </row>
    <row r="48" spans="1:11" ht="14.25" customHeight="1">
      <c r="A48" s="10"/>
      <c r="B48" s="24">
        <f>'[8]Sheet1'!C59</f>
        <v>0</v>
      </c>
      <c r="C48" s="64"/>
      <c r="D48" s="65"/>
      <c r="E48" s="60" t="s">
        <v>2</v>
      </c>
      <c r="F48" s="41"/>
      <c r="G48" s="61">
        <f>'[8]Sheet1'!G9</f>
        <v>0</v>
      </c>
      <c r="H48" s="61">
        <f>'[8]Sheet1'!H9</f>
        <v>0</v>
      </c>
      <c r="I48" s="61">
        <f>'[8]Sheet1'!I9</f>
        <v>0</v>
      </c>
      <c r="J48" s="61">
        <f>'[8]Sheet1'!J9</f>
        <v>0</v>
      </c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 sheet="1" objects="1" scenarios="1"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dcterms:created xsi:type="dcterms:W3CDTF">2003-10-25T15:57:00Z</dcterms:created>
  <dcterms:modified xsi:type="dcterms:W3CDTF">2010-01-28T07:47:44Z</dcterms:modified>
  <cp:category/>
  <cp:version/>
  <cp:contentType/>
  <cp:contentStatus/>
</cp:coreProperties>
</file>