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Identify 
Low Performance:1:1
·   · Demonstrates solutions implementing simple applications of one formula or equation with close analogies to class/lecture problems 
·   · Has no coherent strategies for problem solving 
·   · Is unable to predict or defend problem outcomes 
Moderate Performance:3:3
·   · Demonstrates solution with integration of diverse concepts or derivation of useful relationships involving ideas covered in course concepts; however, no alternative solutions are generated 
·   · Has some strategies for problem-solving, but does not apply them consistently 
·   · Occasionally predicts and defends problem outcomes 
Exemplary Performance:5:5
·   · Demonstrates creative synthesis of solution and creates new alternatives by combining knowledge and information 
·   · Formulates strategies for solving problems 
·   · Can predict and defend problem outcomes 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Formulate 
Low Performance:1:1
·   · No attempt at checking the obviously incorrect solution no commentary 
·   · Uses no resources to solve problems 
·   · The answer is incorrect and not checked for its reasonableness 
Moderate Performance:3:3
·   · The solution is correct, but not checked in other ways 
·   · Uses limited resources to solve problems 
·   · The answer is nearly correct, but properly labeled (within reasonable and logical range of the correct answer—it’s in the “ballpark”)
Exemplary Performance:5:5
·   · The solution is correct and checked in other ways when it can be; the interpretation is appropriate and makes sense 
·   · Uses appropriate resources to locate information needed to solve problems 
·   · The answer is correct and properly labeled 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Solve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<sst xmlns="http://schemas.openxmlformats.org/spreadsheetml/2006/main" count="66" uniqueCount="24">
  <si>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</si>
  <si>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</si>
  <si>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</si>
  <si>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</si>
  <si>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</si>
  <si>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</si>
  <si>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</si>
  <si>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</si>
  <si>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</si>
  <si>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</si>
  <si>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</si>
  <si>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</si>
  <si>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</si>
  <si>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(e) Identify, formulate, and solve engineering problems</t>
  </si>
  <si>
    <t>MET_422</t>
  </si>
  <si>
    <t xml:space="preserve"> (e)           SelectedExam</t>
  </si>
  <si>
    <t>MET_310</t>
  </si>
  <si>
    <t>MET_440</t>
  </si>
  <si>
    <t>General</t>
  </si>
  <si>
    <t xml:space="preserve"> (e)           FEExam</t>
  </si>
  <si>
    <t xml:space="preserve"> (e)           OnlineSeniorSurvey</t>
  </si>
  <si>
    <t xml:space="preserve">Identify </t>
  </si>
  <si>
    <t xml:space="preserve">Formulate </t>
  </si>
  <si>
    <t xml:space="preserve">Solve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</si>
</sst>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 textRotation="90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 indent="2"/>
    </xf>
    <xf numFmtId="2" fontId="7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/>
    </xf>
    <xf numFmtId="0" fontId="13" fillId="4" borderId="4" xfId="0" applyFont="1" applyFill="1" applyBorder="1" applyAlignment="1" applyProtection="1">
      <alignment horizontal="left" vertical="top" wrapText="1" indent="1"/>
      <protection/>
    </xf>
    <xf numFmtId="168" fontId="13" fillId="4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15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right"/>
      <protection/>
    </xf>
    <xf numFmtId="0" fontId="18" fillId="3" borderId="5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right" vertical="top"/>
      <protection/>
    </xf>
    <xf numFmtId="0" fontId="13" fillId="3" borderId="0" xfId="0" applyFont="1" applyFill="1" applyAlignment="1" applyProtection="1">
      <alignment horizontal="left" vertical="top"/>
      <protection/>
    </xf>
    <xf numFmtId="0" fontId="18" fillId="3" borderId="6" xfId="0" applyFont="1" applyFill="1" applyBorder="1" applyAlignment="1" applyProtection="1">
      <alignment horizontal="right"/>
      <protection/>
    </xf>
    <xf numFmtId="0" fontId="13" fillId="3" borderId="0" xfId="0" applyFont="1" applyFill="1" applyAlignment="1" applyProtection="1">
      <alignment horizontal="right" vertical="top"/>
      <protection/>
    </xf>
    <xf numFmtId="0" fontId="18" fillId="3" borderId="7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 horizontal="left" indent="1"/>
      <protection/>
    </xf>
    <xf numFmtId="0" fontId="22" fillId="2" borderId="0" xfId="0" applyFont="1" applyFill="1" applyAlignment="1" applyProtection="1">
      <alignment wrapText="1"/>
      <protection/>
    </xf>
    <xf numFmtId="0" fontId="22" fillId="2" borderId="0" xfId="0" applyFont="1" applyFill="1" applyAlignment="1" applyProtection="1">
      <alignment horizontal="left" vertical="top" textRotation="90" wrapText="1"/>
      <protection/>
    </xf>
    <xf numFmtId="0" fontId="3" fillId="3" borderId="8" xfId="0" applyFont="1" applyFill="1" applyBorder="1" applyAlignment="1" applyProtection="1">
      <alignment horizontal="left" indent="1"/>
      <protection/>
    </xf>
    <xf numFmtId="0" fontId="3" fillId="3" borderId="0" xfId="0" applyFont="1" applyFill="1" applyAlignment="1" applyProtection="1">
      <alignment horizontal="left" indent="1"/>
      <protection/>
    </xf>
    <xf numFmtId="0" fontId="4" fillId="3" borderId="0" xfId="0" applyFont="1" applyFill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13" fillId="3" borderId="10" xfId="0" applyFont="1" applyFill="1" applyBorder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left" indent="1"/>
      <protection/>
    </xf>
    <xf numFmtId="0" fontId="14" fillId="3" borderId="11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top" textRotation="90" wrapText="1"/>
      <protection/>
    </xf>
    <xf numFmtId="1" fontId="12" fillId="3" borderId="4" xfId="0" applyNumberFormat="1" applyFont="1" applyFill="1" applyBorder="1" applyAlignment="1" applyProtection="1">
      <alignment horizontal="center" vertical="top" wrapText="1"/>
      <protection/>
    </xf>
    <xf numFmtId="0" fontId="12" fillId="3" borderId="4" xfId="0" applyFont="1" applyFill="1" applyBorder="1" applyAlignment="1" applyProtection="1">
      <alignment horizontal="left" vertical="top" wrapText="1" indent="2"/>
      <protection/>
    </xf>
    <xf numFmtId="0" fontId="19" fillId="4" borderId="0" xfId="0" applyFont="1" applyFill="1" applyAlignment="1" applyProtection="1">
      <alignment horizontal="right"/>
      <protection/>
    </xf>
    <xf numFmtId="2" fontId="0" fillId="4" borderId="9" xfId="0" applyNumberFormat="1" applyFont="1" applyFill="1" applyBorder="1" applyAlignment="1" applyProtection="1">
      <alignment horizontal="center" vertical="top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2" fillId="4" borderId="0" xfId="0" applyFont="1" applyFill="1" applyAlignment="1" applyProtection="1">
      <alignment horizontal="center" vertical="top" wrapText="1"/>
      <protection/>
    </xf>
    <xf numFmtId="0" fontId="12" fillId="4" borderId="0" xfId="0" applyFont="1" applyFill="1" applyAlignment="1" applyProtection="1">
      <alignment horizontal="left" vertical="top" wrapText="1" indent="2"/>
      <protection/>
    </xf>
    <xf numFmtId="0" fontId="12" fillId="2" borderId="0" xfId="0" applyFont="1" applyFill="1" applyAlignment="1" applyProtection="1">
      <alignment horizontal="center" vertical="top" wrapText="1"/>
      <protection/>
    </xf>
    <xf numFmtId="0" fontId="13" fillId="3" borderId="13" xfId="0" applyFont="1" applyFill="1" applyBorder="1" applyAlignment="1" applyProtection="1">
      <alignment horizontal="left" vertical="top" wrapText="1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left" indent="1"/>
      <protection/>
    </xf>
    <xf numFmtId="0" fontId="11" fillId="3" borderId="12" xfId="0" applyFont="1" applyFill="1" applyBorder="1" applyAlignment="1" applyProtection="1">
      <alignment wrapText="1"/>
      <protection/>
    </xf>
    <xf numFmtId="2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10" fillId="2" borderId="0" xfId="0" applyFont="1" applyFill="1" applyBorder="1" applyAlignment="1" applyProtection="1">
      <alignment horizontal="left" vertical="top" wrapText="1" indent="2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left" vertical="top" wrapText="1" indent="2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1400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5810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5972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e-MET_422-SelectedEx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e-MET_310-SelectedEx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e-MET_440-Selected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e-General-FEEx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4_e-General-Online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4.066666666666666</v>
          </cell>
          <cell r="H8">
            <v>4.2</v>
          </cell>
          <cell r="I8">
            <v>3.933333333333333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45</v>
          </cell>
        </row>
        <row r="58">
          <cell r="C58" t="str">
            <v>KNH</v>
          </cell>
        </row>
        <row r="59">
          <cell r="C59">
            <v>38342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</v>
          </cell>
          <cell r="H8">
            <v>3.6</v>
          </cell>
          <cell r="I8">
            <v>3.4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30</v>
          </cell>
        </row>
        <row r="58">
          <cell r="C58" t="str">
            <v>KNH</v>
          </cell>
        </row>
        <row r="59">
          <cell r="C59">
            <v>38276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  <row r="58">
          <cell r="C58" t="str">
            <v>KNH</v>
          </cell>
        </row>
        <row r="59">
          <cell r="C59">
            <v>38276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2.411764705882353</v>
          </cell>
          <cell r="H8">
            <v>2.411764705882353</v>
          </cell>
          <cell r="I8">
            <v>2.411764705882353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102</v>
          </cell>
        </row>
        <row r="58">
          <cell r="C58" t="str">
            <v>SMH</v>
          </cell>
        </row>
        <row r="59">
          <cell r="C59">
            <v>38327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2004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4.066666666666666</v>
      </c>
      <c r="H4" s="35">
        <f>IF(MAX(H11,H16,H21,H26,H31,H36,H41,H46)=0,"",MAX(H12,H17,H22,H27,H32,H37,H42,H47))</f>
        <v>4.2</v>
      </c>
      <c r="I4" s="35">
        <f>IF(MAX(I11,I16,I21,I26,I31,I36,I41,I46)=0,"",MAX(I12,I17,I22,I27,I32,I37,I42,I47))</f>
        <v>3.933333333333333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177</v>
      </c>
      <c r="D5" s="37" t="s">
        <v>11</v>
      </c>
      <c r="E5" s="38" t="s">
        <v>1</v>
      </c>
      <c r="F5" s="34"/>
      <c r="G5" s="35">
        <f>IF(OR(G4="",G4=0),"",AVERAGE(G12,G17,G22,G27,G32,G37,G42,G47))</f>
        <v>3.49281045751634</v>
      </c>
      <c r="H5" s="35">
        <f>IF(OR(H4="",H4=0),"",AVERAGE(H12,H17,H22,H27,H32,H37,H42,H47))</f>
        <v>3.4039215686274513</v>
      </c>
      <c r="I5" s="35">
        <f>IF(OR(I4="",I4=0),"",AVERAGE(I12,I17,I22,I27,I32,I37,I42,I47))</f>
        <v>3.248366013071895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9</v>
      </c>
      <c r="D6" s="37" t="s">
        <v>10</v>
      </c>
      <c r="E6" s="40" t="s">
        <v>2</v>
      </c>
      <c r="F6" s="41"/>
      <c r="G6" s="35">
        <f>IF(OR(G4="",G4=0),"",MIN(G12,G17,G22,G27,G32,G37,G42,G47))</f>
        <v>2.411764705882353</v>
      </c>
      <c r="H6" s="35">
        <f>IF(OR(H4="",H4=0),"",MIN(H12,H17,H22,H27,H32,H37,H42,H47))</f>
        <v>2.411764705882353</v>
      </c>
      <c r="I6" s="35">
        <f>IF(OR(I4="",I4=0),"",MIN(I12,I17,I22,I27,I32,I37,I42,I47))</f>
        <v>2.411764705882353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5">
      <c r="A8" s="3"/>
      <c r="B8" s="45" t="s">
        <v>3</v>
      </c>
      <c r="C8" s="46"/>
      <c r="D8" s="46"/>
      <c r="E8" s="47"/>
      <c r="F8" s="41"/>
      <c r="G8" s="48" t="s">
        <v>21</v>
      </c>
      <c r="H8" s="48" t="s">
        <v>22</v>
      </c>
      <c r="I8" s="48" t="s">
        <v>23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KNH</v>
      </c>
      <c r="C12" s="62">
        <f>'[1]Sheet1'!C57</f>
        <v>45</v>
      </c>
      <c r="D12" s="63" t="s">
        <v>11</v>
      </c>
      <c r="E12" s="60" t="s">
        <v>1</v>
      </c>
      <c r="F12" s="41"/>
      <c r="G12" s="61">
        <f>'[1]Sheet1'!G8</f>
        <v>4.066666666666666</v>
      </c>
      <c r="H12" s="61">
        <f>'[1]Sheet1'!H8</f>
        <v>4.2</v>
      </c>
      <c r="I12" s="61">
        <f>'[1]Sheet1'!I8</f>
        <v>3.933333333333333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38342</v>
      </c>
      <c r="C13" s="64"/>
      <c r="D13" s="65"/>
      <c r="E13" s="60" t="s">
        <v>2</v>
      </c>
      <c r="F13" s="41"/>
      <c r="G13" s="61">
        <f>'[1]Sheet1'!G9</f>
        <v>3</v>
      </c>
      <c r="H13" s="61">
        <f>'[1]Sheet1'!H9</f>
        <v>3</v>
      </c>
      <c r="I13" s="61">
        <f>'[1]Sheet1'!I9</f>
        <v>3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 t="s">
        <v>15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5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KNH</v>
      </c>
      <c r="C17" s="62">
        <f>'[2]Sheet1'!C57</f>
        <v>30</v>
      </c>
      <c r="D17" s="63" t="s">
        <v>11</v>
      </c>
      <c r="E17" s="60" t="s">
        <v>1</v>
      </c>
      <c r="F17" s="41"/>
      <c r="G17" s="61">
        <f>'[2]Sheet1'!G8</f>
        <v>4</v>
      </c>
      <c r="H17" s="61">
        <f>'[2]Sheet1'!H8</f>
        <v>3.6</v>
      </c>
      <c r="I17" s="61">
        <f>'[2]Sheet1'!I8</f>
        <v>3.4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38276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1</v>
      </c>
      <c r="I18" s="61">
        <f>'[2]Sheet1'!I9</f>
        <v>1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17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 t="s">
        <v>15</v>
      </c>
      <c r="C21" s="58">
        <v>1</v>
      </c>
      <c r="D21" s="59" t="s">
        <v>9</v>
      </c>
      <c r="E21" s="60" t="s">
        <v>0</v>
      </c>
      <c r="F21" s="41"/>
      <c r="G21" s="61">
        <f>'[3]Sheet1'!G7</f>
        <v>0</v>
      </c>
      <c r="H21" s="61">
        <f>'[3]Sheet1'!H7</f>
        <v>0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KNH</v>
      </c>
      <c r="C22" s="62">
        <f>'[3]Sheet1'!C57</f>
        <v>0</v>
      </c>
      <c r="D22" s="63" t="s">
        <v>11</v>
      </c>
      <c r="E22" s="60" t="s">
        <v>1</v>
      </c>
      <c r="F22" s="41"/>
      <c r="G22" s="61">
        <f>'[3]Sheet1'!G8</f>
      </c>
      <c r="H22" s="61">
        <f>'[3]Sheet1'!H8</f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38276</v>
      </c>
      <c r="C23" s="64"/>
      <c r="D23" s="65"/>
      <c r="E23" s="60" t="s">
        <v>2</v>
      </c>
      <c r="F23" s="41"/>
      <c r="G23" s="61">
        <f>'[3]Sheet1'!G9</f>
        <v>0</v>
      </c>
      <c r="H23" s="61">
        <f>'[3]Sheet1'!H9</f>
        <v>0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18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 t="s">
        <v>19</v>
      </c>
      <c r="C26" s="58">
        <v>2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5</v>
      </c>
      <c r="I26" s="61">
        <f>'[4]Sheet1'!I7</f>
        <v>5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SMH</v>
      </c>
      <c r="C27" s="62">
        <f>'[4]Sheet1'!C57</f>
        <v>102</v>
      </c>
      <c r="D27" s="63" t="s">
        <v>11</v>
      </c>
      <c r="E27" s="60" t="s">
        <v>1</v>
      </c>
      <c r="F27" s="41"/>
      <c r="G27" s="61">
        <f>'[4]Sheet1'!G8</f>
        <v>2.411764705882353</v>
      </c>
      <c r="H27" s="61">
        <f>'[4]Sheet1'!H8</f>
        <v>2.411764705882353</v>
      </c>
      <c r="I27" s="61">
        <f>'[4]Sheet1'!I8</f>
        <v>2.411764705882353</v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38327</v>
      </c>
      <c r="C28" s="64"/>
      <c r="D28" s="65"/>
      <c r="E28" s="60" t="s">
        <v>2</v>
      </c>
      <c r="F28" s="41"/>
      <c r="G28" s="61">
        <f>'[4]Sheet1'!G9</f>
        <v>1</v>
      </c>
      <c r="H28" s="61">
        <f>'[4]Sheet1'!H9</f>
        <v>1</v>
      </c>
      <c r="I28" s="61">
        <f>'[4]Sheet1'!I9</f>
        <v>1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18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 t="s">
        <v>20</v>
      </c>
      <c r="C31" s="58">
        <v>3</v>
      </c>
      <c r="D31" s="59" t="s">
        <v>9</v>
      </c>
      <c r="E31" s="60" t="s">
        <v>0</v>
      </c>
      <c r="F31" s="41"/>
      <c r="G31" s="61">
        <f>'[5]Sheet1'!G7</f>
        <v>0</v>
      </c>
      <c r="H31" s="61">
        <f>'[5]Sheet1'!H7</f>
        <v>0</v>
      </c>
      <c r="I31" s="61">
        <f>'[5]Sheet1'!I7</f>
        <v>0</v>
      </c>
      <c r="J31" s="61">
        <f>'[5]Sheet1'!J7</f>
        <v>0</v>
      </c>
      <c r="K31" s="10"/>
    </row>
    <row r="32" spans="1:11" ht="14.25" customHeight="1">
      <c r="A32" s="10"/>
      <c r="B32" s="23">
        <f>'[5]Sheet1'!C58</f>
        <v>0</v>
      </c>
      <c r="C32" s="62">
        <f>'[5]Sheet1'!C57</f>
        <v>0</v>
      </c>
      <c r="D32" s="63" t="s">
        <v>11</v>
      </c>
      <c r="E32" s="60" t="s">
        <v>1</v>
      </c>
      <c r="F32" s="41"/>
      <c r="G32" s="61">
        <f>'[5]Sheet1'!G8</f>
      </c>
      <c r="H32" s="61">
        <f>'[5]Sheet1'!H8</f>
      </c>
      <c r="I32" s="61">
        <f>'[5]Sheet1'!I8</f>
      </c>
      <c r="J32" s="61">
        <f>'[5]Sheet1'!J8</f>
      </c>
      <c r="K32" s="10"/>
    </row>
    <row r="33" spans="1:11" ht="14.25" customHeight="1">
      <c r="A33" s="10"/>
      <c r="B33" s="24">
        <f>'[5]Sheet1'!C59</f>
        <v>0</v>
      </c>
      <c r="C33" s="64"/>
      <c r="D33" s="65"/>
      <c r="E33" s="60" t="s">
        <v>2</v>
      </c>
      <c r="F33" s="41"/>
      <c r="G33" s="61">
        <f>'[5]Sheet1'!G9</f>
        <v>0</v>
      </c>
      <c r="H33" s="61">
        <f>'[5]Sheet1'!H9</f>
        <v>0</v>
      </c>
      <c r="I33" s="61">
        <f>'[5]Sheet1'!I9</f>
        <v>0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 sheet="1" objects="1" scenarios="1"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dcterms:created xsi:type="dcterms:W3CDTF">2003-10-25T15:57:00Z</dcterms:created>
  <dcterms:modified xsi:type="dcterms:W3CDTF">2010-01-28T07:26:49Z</dcterms:modified>
  <cp:category/>
  <cp:version/>
  <cp:contentType/>
  <cp:contentStatus/>
</cp:coreProperties>
</file>