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Has the broad education necessary to understanding impact of engineering solutions in global and societal context 
Low Performance:1:1
·   Little attempt is made to link work to current issues; work has little value except as a student exercise.
Moderate Performance:3:3
·   Literature review demonstrates adequate knowledge of the current sate of the problem; work addresses useful information or insight into of contemporary issue.
Exemplary Performance:5:5
·   Literature review demonstrates detailed knowledge of the current sate of the problem; work addresses a question at the forefront of a contemporary issue.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Awareness of contemporary state of knowledge and relationship to engineering solutions 
Low Performance:1:1
·   
Moderate Performance:3:3
·   
Exemplary Performance:5:5
·   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Proficient in Basic Science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<sst xmlns="http://schemas.openxmlformats.org/spreadsheetml/2006/main" count="65" uniqueCount="24">
  <si>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</si>
  <si>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</si>
  <si>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</si>
  <si>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</si>
  <si>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</si>
  <si>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</si>
  <si>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</si>
  <si>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</si>
  <si>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</si>
  <si>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</si>
  <si>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</si>
  <si>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</si>
  <si>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</si>
  <si>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(h) Know engineering's global societal context</t>
  </si>
  <si>
    <t>MET_321</t>
  </si>
  <si>
    <t xml:space="preserve"> (h)           MaterialConsumptioninAdvEconomies</t>
  </si>
  <si>
    <t xml:space="preserve"> (h)           Cost,Conc,Conservation,Creativity</t>
  </si>
  <si>
    <t>MET_464</t>
  </si>
  <si>
    <t xml:space="preserve"> (h)           DesignReportCheckListonGlobal-SocietalConsiderations</t>
  </si>
  <si>
    <t xml:space="preserve"> (h)           FCModulesonGlobal-SocietalContext</t>
  </si>
  <si>
    <t>General</t>
  </si>
  <si>
    <t xml:space="preserve"> (h)           OnlineSeniorSurvey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</si>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</sst>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inden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top" textRotation="90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vertical="top" wrapText="1" indent="2"/>
    </xf>
    <xf numFmtId="2" fontId="7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0" fillId="0" borderId="0" xfId="0" applyAlignment="1">
      <alignment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2" borderId="0" xfId="0" applyFont="1" applyFill="1" applyAlignment="1">
      <alignment horizontal="left" vertical="top" wrapText="1" indent="2"/>
    </xf>
    <xf numFmtId="0" fontId="15" fillId="2" borderId="0" xfId="0" applyFont="1" applyFill="1" applyAlignment="1">
      <alignment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 applyProtection="1">
      <alignment horizontal="right" vertical="top"/>
      <protection hidden="1"/>
    </xf>
    <xf numFmtId="0" fontId="16" fillId="3" borderId="0" xfId="0" applyFont="1" applyFill="1" applyAlignment="1" applyProtection="1">
      <alignment horizontal="left" vertical="top"/>
      <protection/>
    </xf>
    <xf numFmtId="0" fontId="13" fillId="4" borderId="4" xfId="0" applyFont="1" applyFill="1" applyBorder="1" applyAlignment="1" applyProtection="1">
      <alignment horizontal="left" vertical="top" wrapText="1" indent="1"/>
      <protection/>
    </xf>
    <xf numFmtId="168" fontId="13" fillId="4" borderId="4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15" fillId="3" borderId="0" xfId="0" applyFont="1" applyFill="1" applyAlignment="1" applyProtection="1">
      <alignment/>
      <protection/>
    </xf>
    <xf numFmtId="0" fontId="17" fillId="3" borderId="0" xfId="0" applyFont="1" applyFill="1" applyAlignment="1" applyProtection="1">
      <alignment horizontal="right"/>
      <protection/>
    </xf>
    <xf numFmtId="0" fontId="18" fillId="3" borderId="5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 horizontal="center" vertical="top"/>
      <protection/>
    </xf>
    <xf numFmtId="1" fontId="13" fillId="3" borderId="0" xfId="0" applyNumberFormat="1" applyFont="1" applyFill="1" applyAlignment="1" applyProtection="1">
      <alignment horizontal="right" vertical="top"/>
      <protection/>
    </xf>
    <xf numFmtId="0" fontId="13" fillId="3" borderId="0" xfId="0" applyFont="1" applyFill="1" applyAlignment="1" applyProtection="1">
      <alignment horizontal="left" vertical="top"/>
      <protection/>
    </xf>
    <xf numFmtId="0" fontId="18" fillId="3" borderId="6" xfId="0" applyFont="1" applyFill="1" applyBorder="1" applyAlignment="1" applyProtection="1">
      <alignment horizontal="right"/>
      <protection/>
    </xf>
    <xf numFmtId="0" fontId="13" fillId="3" borderId="0" xfId="0" applyFont="1" applyFill="1" applyAlignment="1" applyProtection="1">
      <alignment horizontal="right" vertical="top"/>
      <protection/>
    </xf>
    <xf numFmtId="0" fontId="18" fillId="3" borderId="7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 horizontal="left" indent="1"/>
      <protection/>
    </xf>
    <xf numFmtId="0" fontId="22" fillId="2" borderId="0" xfId="0" applyFont="1" applyFill="1" applyAlignment="1" applyProtection="1">
      <alignment wrapText="1"/>
      <protection/>
    </xf>
    <xf numFmtId="0" fontId="22" fillId="2" borderId="0" xfId="0" applyFont="1" applyFill="1" applyAlignment="1" applyProtection="1">
      <alignment horizontal="left" vertical="top" textRotation="90" wrapText="1"/>
      <protection/>
    </xf>
    <xf numFmtId="0" fontId="3" fillId="3" borderId="8" xfId="0" applyFont="1" applyFill="1" applyBorder="1" applyAlignment="1" applyProtection="1">
      <alignment horizontal="left" indent="1"/>
      <protection/>
    </xf>
    <xf numFmtId="0" fontId="3" fillId="3" borderId="0" xfId="0" applyFont="1" applyFill="1" applyAlignment="1" applyProtection="1">
      <alignment horizontal="left" indent="1"/>
      <protection/>
    </xf>
    <xf numFmtId="0" fontId="4" fillId="3" borderId="0" xfId="0" applyFont="1" applyFill="1" applyAlignment="1" applyProtection="1">
      <alignment horizontal="center" wrapText="1"/>
      <protection/>
    </xf>
    <xf numFmtId="0" fontId="12" fillId="3" borderId="9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13" fillId="3" borderId="10" xfId="0" applyFont="1" applyFill="1" applyBorder="1" applyAlignment="1" applyProtection="1">
      <alignment horizontal="left" vertical="top" wrapText="1"/>
      <protection/>
    </xf>
    <xf numFmtId="0" fontId="11" fillId="3" borderId="11" xfId="0" applyFont="1" applyFill="1" applyBorder="1" applyAlignment="1" applyProtection="1">
      <alignment horizontal="left" indent="1"/>
      <protection/>
    </xf>
    <xf numFmtId="0" fontId="14" fillId="3" borderId="11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vertical="top" textRotation="90" wrapText="1"/>
      <protection/>
    </xf>
    <xf numFmtId="1" fontId="12" fillId="3" borderId="4" xfId="0" applyNumberFormat="1" applyFont="1" applyFill="1" applyBorder="1" applyAlignment="1" applyProtection="1">
      <alignment horizontal="center" vertical="top" wrapText="1"/>
      <protection/>
    </xf>
    <xf numFmtId="0" fontId="12" fillId="3" borderId="4" xfId="0" applyFont="1" applyFill="1" applyBorder="1" applyAlignment="1" applyProtection="1">
      <alignment horizontal="left" vertical="top" wrapText="1" indent="2"/>
      <protection/>
    </xf>
    <xf numFmtId="0" fontId="19" fillId="4" borderId="0" xfId="0" applyFont="1" applyFill="1" applyAlignment="1" applyProtection="1">
      <alignment horizontal="right"/>
      <protection/>
    </xf>
    <xf numFmtId="2" fontId="0" fillId="4" borderId="9" xfId="0" applyNumberFormat="1" applyFont="1" applyFill="1" applyBorder="1" applyAlignment="1" applyProtection="1">
      <alignment horizontal="center" vertical="top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3" fillId="3" borderId="4" xfId="0" applyFont="1" applyFill="1" applyBorder="1" applyAlignment="1" applyProtection="1">
      <alignment horizontal="left" vertical="top"/>
      <protection/>
    </xf>
    <xf numFmtId="0" fontId="12" fillId="4" borderId="0" xfId="0" applyFont="1" applyFill="1" applyAlignment="1" applyProtection="1">
      <alignment horizontal="center" vertical="top" wrapText="1"/>
      <protection/>
    </xf>
    <xf numFmtId="0" fontId="12" fillId="4" borderId="0" xfId="0" applyFont="1" applyFill="1" applyAlignment="1" applyProtection="1">
      <alignment horizontal="left" vertical="top" wrapText="1" indent="2"/>
      <protection/>
    </xf>
    <xf numFmtId="0" fontId="12" fillId="2" borderId="0" xfId="0" applyFont="1" applyFill="1" applyAlignment="1" applyProtection="1">
      <alignment horizontal="center" vertical="top" wrapText="1"/>
      <protection/>
    </xf>
    <xf numFmtId="0" fontId="13" fillId="3" borderId="13" xfId="0" applyFont="1" applyFill="1" applyBorder="1" applyAlignment="1" applyProtection="1">
      <alignment horizontal="left" vertical="top" wrapText="1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left" indent="1"/>
      <protection/>
    </xf>
    <xf numFmtId="0" fontId="11" fillId="3" borderId="12" xfId="0" applyFont="1" applyFill="1" applyBorder="1" applyAlignment="1" applyProtection="1">
      <alignment wrapText="1"/>
      <protection/>
    </xf>
    <xf numFmtId="2" fontId="4" fillId="0" borderId="12" xfId="0" applyNumberFormat="1" applyFont="1" applyFill="1" applyBorder="1" applyAlignment="1" applyProtection="1">
      <alignment horizontal="center" vertical="top" textRotation="90" wrapText="1"/>
      <protection/>
    </xf>
    <xf numFmtId="0" fontId="10" fillId="2" borderId="0" xfId="0" applyFont="1" applyFill="1" applyBorder="1" applyAlignment="1" applyProtection="1">
      <alignment horizontal="left" vertical="top" wrapText="1" indent="2"/>
      <protection/>
    </xf>
    <xf numFmtId="0" fontId="12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horizontal="left" vertical="top" wrapText="1" indent="2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 indent="1"/>
      <protection/>
    </xf>
    <xf numFmtId="0" fontId="23" fillId="0" borderId="0" xfId="0" applyFont="1" applyAlignment="1" applyProtection="1">
      <alignment vertical="top"/>
      <protection/>
    </xf>
    <xf numFmtId="0" fontId="13" fillId="3" borderId="10" xfId="0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3067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7467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63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1_h-MET_321-MaterialConsumptioninAdvEconom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1_h-MET_321-Cost,Conc,Conservation,Creativit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1_h-MET_464-DesignReportCheckListonGlobal-SocietalConsiderati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1_h-MET_321-FCModulesonGlobal-SocietalContex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1_h-General-Online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7">
        <v>2001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</c>
      <c r="H4" s="35">
        <f>IF(MAX(H11,H16,H21,H26,H31,H36,H41,H46)=0,"",MAX(H12,H17,H22,H27,H32,H37,H42,H47))</f>
      </c>
      <c r="I4" s="35">
        <f>IF(MAX(I11,I16,I21,I26,I31,I36,I41,I46)=0,"",MAX(I12,I17,I22,I27,I32,I37,I42,I47))</f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0</v>
      </c>
      <c r="D5" s="37" t="s">
        <v>11</v>
      </c>
      <c r="E5" s="38" t="s">
        <v>1</v>
      </c>
      <c r="F5" s="34"/>
      <c r="G5" s="35">
        <f>IF(OR(G4="",G4=0),"",AVERAGE(G12,G17,G22,G27,G32,G37,G42,G47))</f>
      </c>
      <c r="H5" s="35">
        <f>IF(OR(H4="",H4=0),"",AVERAGE(H12,H17,H22,H27,H32,H37,H42,H47))</f>
      </c>
      <c r="I5" s="35">
        <f>IF(OR(I4="",I4=0),"",AVERAGE(I12,I17,I22,I27,I32,I37,I42,I47))</f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0</v>
      </c>
      <c r="D6" s="37" t="s">
        <v>10</v>
      </c>
      <c r="E6" s="40" t="s">
        <v>2</v>
      </c>
      <c r="F6" s="41"/>
      <c r="G6" s="35">
        <f>IF(OR(G4="",G4=0),"",MIN(G12,G17,G22,G27,G32,G37,G42,G47))</f>
      </c>
      <c r="H6" s="35">
        <f>IF(OR(H4="",H4=0),"",MIN(H12,H17,H22,H27,H32,H37,H42,H47))</f>
      </c>
      <c r="I6" s="35">
        <f>IF(OR(I4="",I4=0),"",MIN(I12,I17,I22,I27,I32,I37,I42,I47))</f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46.25">
      <c r="A8" s="3"/>
      <c r="B8" s="45" t="s">
        <v>3</v>
      </c>
      <c r="C8" s="46"/>
      <c r="D8" s="46"/>
      <c r="E8" s="47"/>
      <c r="F8" s="41"/>
      <c r="G8" s="48" t="s">
        <v>22</v>
      </c>
      <c r="H8" s="48" t="s">
        <v>23</v>
      </c>
      <c r="I8" s="48"/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8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0</v>
      </c>
      <c r="H11" s="61">
        <f>'[1]Sheet1'!H7</f>
        <v>0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>
        <f>'[1]Sheet1'!C58</f>
        <v>0</v>
      </c>
      <c r="C12" s="62">
        <f>'[1]Sheet1'!C57</f>
        <v>0</v>
      </c>
      <c r="D12" s="63" t="s">
        <v>11</v>
      </c>
      <c r="E12" s="60" t="s">
        <v>1</v>
      </c>
      <c r="F12" s="41"/>
      <c r="G12" s="61">
        <f>'[1]Sheet1'!G8</f>
      </c>
      <c r="H12" s="61">
        <f>'[1]Sheet1'!H8</f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0</v>
      </c>
      <c r="C13" s="64"/>
      <c r="D13" s="65"/>
      <c r="E13" s="60" t="s">
        <v>2</v>
      </c>
      <c r="F13" s="41"/>
      <c r="G13" s="61">
        <f>'[1]Sheet1'!G9</f>
        <v>0</v>
      </c>
      <c r="H13" s="61">
        <f>'[1]Sheet1'!H9</f>
        <v>0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14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8" t="s">
        <v>16</v>
      </c>
      <c r="C16" s="58">
        <v>1</v>
      </c>
      <c r="D16" s="59" t="s">
        <v>9</v>
      </c>
      <c r="E16" s="60" t="s">
        <v>0</v>
      </c>
      <c r="F16" s="41"/>
      <c r="G16" s="61">
        <f>'[2]Sheet1'!G7</f>
        <v>0</v>
      </c>
      <c r="H16" s="61">
        <f>'[2]Sheet1'!H7</f>
        <v>0</v>
      </c>
      <c r="I16" s="61">
        <f>'[2]Sheet1'!I7</f>
        <v>0</v>
      </c>
      <c r="J16" s="61">
        <f>'[2]Sheet1'!J7</f>
        <v>0</v>
      </c>
      <c r="K16" s="10"/>
    </row>
    <row r="17" spans="1:11" s="8" customFormat="1" ht="14.25" customHeight="1">
      <c r="A17" s="10"/>
      <c r="B17" s="23">
        <f>'[2]Sheet1'!C58</f>
        <v>0</v>
      </c>
      <c r="C17" s="62">
        <f>'[2]Sheet1'!C57</f>
        <v>0</v>
      </c>
      <c r="D17" s="63" t="s">
        <v>11</v>
      </c>
      <c r="E17" s="60" t="s">
        <v>1</v>
      </c>
      <c r="F17" s="41"/>
      <c r="G17" s="61">
        <f>'[2]Sheet1'!G8</f>
      </c>
      <c r="H17" s="61">
        <f>'[2]Sheet1'!H8</f>
      </c>
      <c r="I17" s="61">
        <f>'[2]Sheet1'!I8</f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0</v>
      </c>
      <c r="C18" s="64"/>
      <c r="D18" s="65"/>
      <c r="E18" s="60" t="s">
        <v>2</v>
      </c>
      <c r="F18" s="41"/>
      <c r="G18" s="61">
        <f>'[2]Sheet1'!G9</f>
        <v>0</v>
      </c>
      <c r="H18" s="61">
        <f>'[2]Sheet1'!H9</f>
        <v>0</v>
      </c>
      <c r="I18" s="61">
        <f>'[2]Sheet1'!I9</f>
        <v>0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17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8" t="s">
        <v>18</v>
      </c>
      <c r="C21" s="58">
        <v>1</v>
      </c>
      <c r="D21" s="59" t="s">
        <v>9</v>
      </c>
      <c r="E21" s="60" t="s">
        <v>0</v>
      </c>
      <c r="F21" s="41"/>
      <c r="G21" s="61">
        <f>'[3]Sheet1'!G7</f>
        <v>0</v>
      </c>
      <c r="H21" s="61">
        <f>'[3]Sheet1'!H7</f>
        <v>0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>
        <f>'[3]Sheet1'!C58</f>
        <v>0</v>
      </c>
      <c r="C22" s="62">
        <f>'[3]Sheet1'!C57</f>
        <v>0</v>
      </c>
      <c r="D22" s="63" t="s">
        <v>11</v>
      </c>
      <c r="E22" s="60" t="s">
        <v>1</v>
      </c>
      <c r="F22" s="41"/>
      <c r="G22" s="61">
        <f>'[3]Sheet1'!G8</f>
      </c>
      <c r="H22" s="61">
        <f>'[3]Sheet1'!H8</f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0</v>
      </c>
      <c r="C23" s="64"/>
      <c r="D23" s="65"/>
      <c r="E23" s="60" t="s">
        <v>2</v>
      </c>
      <c r="F23" s="41"/>
      <c r="G23" s="61">
        <f>'[3]Sheet1'!G9</f>
        <v>0</v>
      </c>
      <c r="H23" s="61">
        <f>'[3]Sheet1'!H9</f>
        <v>0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14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8" t="s">
        <v>19</v>
      </c>
      <c r="C26" s="58">
        <v>2</v>
      </c>
      <c r="D26" s="59" t="s">
        <v>9</v>
      </c>
      <c r="E26" s="60" t="s">
        <v>0</v>
      </c>
      <c r="F26" s="41"/>
      <c r="G26" s="61">
        <f>'[4]Sheet1'!G7</f>
        <v>0</v>
      </c>
      <c r="H26" s="61">
        <f>'[4]Sheet1'!H7</f>
        <v>0</v>
      </c>
      <c r="I26" s="61">
        <f>'[4]Sheet1'!I7</f>
        <v>0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>
        <f>'[4]Sheet1'!C58</f>
        <v>0</v>
      </c>
      <c r="C27" s="62">
        <f>'[4]Sheet1'!C57</f>
        <v>0</v>
      </c>
      <c r="D27" s="63" t="s">
        <v>11</v>
      </c>
      <c r="E27" s="60" t="s">
        <v>1</v>
      </c>
      <c r="F27" s="41"/>
      <c r="G27" s="61">
        <f>'[4]Sheet1'!G8</f>
      </c>
      <c r="H27" s="61">
        <f>'[4]Sheet1'!H8</f>
      </c>
      <c r="I27" s="61">
        <f>'[4]Sheet1'!I8</f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0</v>
      </c>
      <c r="C28" s="64"/>
      <c r="D28" s="65"/>
      <c r="E28" s="60" t="s">
        <v>2</v>
      </c>
      <c r="F28" s="41"/>
      <c r="G28" s="61">
        <f>'[4]Sheet1'!G9</f>
        <v>0</v>
      </c>
      <c r="H28" s="61">
        <f>'[4]Sheet1'!H9</f>
        <v>0</v>
      </c>
      <c r="I28" s="61">
        <f>'[4]Sheet1'!I9</f>
        <v>0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20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8" t="s">
        <v>21</v>
      </c>
      <c r="C31" s="58">
        <v>3</v>
      </c>
      <c r="D31" s="59" t="s">
        <v>9</v>
      </c>
      <c r="E31" s="60" t="s">
        <v>0</v>
      </c>
      <c r="F31" s="41"/>
      <c r="G31" s="61">
        <f>'[5]Sheet1'!G7</f>
        <v>0</v>
      </c>
      <c r="H31" s="61">
        <f>'[5]Sheet1'!H7</f>
        <v>0</v>
      </c>
      <c r="I31" s="61">
        <f>'[5]Sheet1'!I7</f>
        <v>0</v>
      </c>
      <c r="J31" s="61">
        <f>'[5]Sheet1'!J7</f>
        <v>0</v>
      </c>
      <c r="K31" s="10"/>
    </row>
    <row r="32" spans="1:11" ht="14.25" customHeight="1">
      <c r="A32" s="10"/>
      <c r="B32" s="23">
        <f>'[5]Sheet1'!C58</f>
        <v>0</v>
      </c>
      <c r="C32" s="62">
        <f>'[5]Sheet1'!C57</f>
        <v>0</v>
      </c>
      <c r="D32" s="63" t="s">
        <v>11</v>
      </c>
      <c r="E32" s="60" t="s">
        <v>1</v>
      </c>
      <c r="F32" s="41"/>
      <c r="G32" s="61">
        <f>'[5]Sheet1'!G8</f>
      </c>
      <c r="H32" s="61">
        <f>'[5]Sheet1'!H8</f>
      </c>
      <c r="I32" s="61">
        <f>'[5]Sheet1'!I8</f>
      </c>
      <c r="J32" s="61">
        <f>'[5]Sheet1'!J8</f>
      </c>
      <c r="K32" s="10"/>
    </row>
    <row r="33" spans="1:11" ht="14.25" customHeight="1">
      <c r="A33" s="10"/>
      <c r="B33" s="24">
        <f>'[5]Sheet1'!C59</f>
        <v>0</v>
      </c>
      <c r="C33" s="64"/>
      <c r="D33" s="65"/>
      <c r="E33" s="60" t="s">
        <v>2</v>
      </c>
      <c r="F33" s="41"/>
      <c r="G33" s="61">
        <f>'[5]Sheet1'!G9</f>
        <v>0</v>
      </c>
      <c r="H33" s="61">
        <f>'[5]Sheet1'!H9</f>
        <v>0</v>
      </c>
      <c r="I33" s="61">
        <f>'[5]Sheet1'!I9</f>
        <v>0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8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8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8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 sheet="1" objects="1" scenarios="1"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dcterms:created xsi:type="dcterms:W3CDTF">2003-10-25T15:57:00Z</dcterms:created>
  <dcterms:modified xsi:type="dcterms:W3CDTF">2010-01-26T08:35:00Z</dcterms:modified>
  <cp:category/>
  <cp:version/>
  <cp:contentType/>
  <cp:contentStatus/>
</cp:coreProperties>
</file>